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planecsecret\Desktop\para imprimir\"/>
    </mc:Choice>
  </mc:AlternateContent>
  <bookViews>
    <workbookView xWindow="0" yWindow="0" windowWidth="23970" windowHeight="9660" tabRatio="855" firstSheet="2" activeTab="6"/>
  </bookViews>
  <sheets>
    <sheet name="CONTEXTO" sheetId="26" r:id="rId1"/>
    <sheet name="MATRIZ RIESGOS PROCESO" sheetId="23" r:id="rId2"/>
    <sheet name="MapaInherente RP" sheetId="14" r:id="rId3"/>
    <sheet name="MapaResidual RP" sheetId="15" r:id="rId4"/>
    <sheet name="Valoración Probabilidad Impacto" sheetId="21" r:id="rId5"/>
    <sheet name="Solidez de los controles" sheetId="22" r:id="rId6"/>
    <sheet name="MATRIZ RIESGOS CORRUPCIÓN" sheetId="13" r:id="rId7"/>
    <sheet name="Mapa Inherente RC" sheetId="18" r:id="rId8"/>
    <sheet name="Mapa Residual RC" sheetId="19" r:id="rId9"/>
    <sheet name="Criterios" sheetId="16" r:id="rId10"/>
  </sheets>
  <definedNames>
    <definedName name="_xlnm._FilterDatabase" localSheetId="0" hidden="1">CONTEXTO!#REF!</definedName>
    <definedName name="_xlnm._FilterDatabase" localSheetId="6" hidden="1">'MATRIZ RIESGOS CORRUPCIÓN'!$C$8:$AAI$8</definedName>
    <definedName name="_xlnm._FilterDatabase" localSheetId="1" hidden="1">'MATRIZ RIESGOS PROCESO'!$C$8:$AAI$8</definedName>
    <definedName name="_xlnm.Print_Area" localSheetId="0">CONTEXTO!$B$1:$H$30</definedName>
    <definedName name="_xlnm.Print_Area" localSheetId="6">'MATRIZ RIESGOS CORRUPCIÓN'!$B$1:$BX$20</definedName>
    <definedName name="_xlnm.Print_Area" localSheetId="1">'MATRIZ RIESGOS PROCESO'!$B$1:$BE$21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3" i="13" l="1"/>
  <c r="AX9" i="13"/>
  <c r="AN9" i="13"/>
  <c r="AI9" i="23" l="1"/>
  <c r="BB9" i="13" l="1"/>
  <c r="AQ14" i="23" l="1"/>
  <c r="AQ17" i="23" l="1"/>
  <c r="U17" i="23"/>
  <c r="U14" i="23"/>
  <c r="BJ13" i="13" l="1"/>
  <c r="AN13" i="13"/>
  <c r="AK13" i="13"/>
  <c r="BJ16" i="13"/>
  <c r="AN16" i="13"/>
  <c r="AK16" i="13"/>
  <c r="AL16" i="13" s="1"/>
  <c r="BJ9" i="13" l="1"/>
  <c r="AQ9" i="23"/>
  <c r="U9" i="23"/>
  <c r="AK9" i="13" l="1"/>
</calcChain>
</file>

<file path=xl/comments1.xml><?xml version="1.0" encoding="utf-8"?>
<comments xmlns="http://schemas.openxmlformats.org/spreadsheetml/2006/main">
  <authors>
    <author>William Hernan Otalora Cabanzo</author>
    <author>-user</author>
    <author>tc={1CEF3F13-B189-4A14-8892-F3F6A6B833C9}</author>
    <author>tc={C7484A58-73E0-423A-ACD3-1BCFEE6837F3}</author>
    <author>tc={001F630B-26D4-4724-AF12-F97B4B52BD53}</author>
    <author>tc={D6218F41-4520-4553-9479-1A1E471E9C56}</author>
  </authors>
  <commentList>
    <comment ref="AR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S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V7" authorId="0" shapeId="0">
      <text>
        <r>
          <rPr>
            <b/>
            <sz val="9"/>
            <color indexed="81"/>
            <rFont val="Tahoma"/>
            <family val="2"/>
          </rPr>
          <t>William Hernan Otalora Cabanzo:</t>
        </r>
        <r>
          <rPr>
            <sz val="9"/>
            <color indexed="81"/>
            <rFont val="Tahoma"/>
            <family val="2"/>
          </rPr>
          <t xml:space="preserve">
Si el riesgo tiene más controles,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W7" authorId="0" shapeId="0">
      <text>
        <r>
          <rPr>
            <b/>
            <sz val="9"/>
            <color indexed="81"/>
            <rFont val="Tahoma"/>
            <family val="2"/>
          </rPr>
          <t>William Cabanzo:</t>
        </r>
        <r>
          <rPr>
            <sz val="9"/>
            <color indexed="81"/>
            <rFont val="Tahoma"/>
            <family val="2"/>
          </rPr>
          <t xml:space="preserve">
Seleccionar
</t>
        </r>
      </text>
    </comment>
    <comment ref="AE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F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G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AH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AI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AJ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K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Seleccione del listado, de acuerdo al tipo de riesgo, y al mayor impacto.
Puede consultar la hoja "Valoración Impacto" para seleccionardel listado de acuerdo si es de proceso o de seguridad digital.</t>
        </r>
      </text>
    </comment>
    <comment ref="S8" authorId="0" shapeId="0">
      <text>
        <r>
          <rPr>
            <b/>
            <sz val="9"/>
            <color indexed="81"/>
            <rFont val="Tahoma"/>
            <family val="2"/>
          </rPr>
          <t>William Hernan Otalora Cabanzo:</t>
        </r>
        <r>
          <rPr>
            <sz val="9"/>
            <color indexed="81"/>
            <rFont val="Tahoma"/>
            <family val="2"/>
          </rPr>
          <t xml:space="preserve">
seleccione de acuerdo a la escala de tipo de impacto</t>
        </r>
      </text>
    </comment>
    <comment ref="T8" authorId="0" shapeId="0">
      <text>
        <r>
          <rPr>
            <b/>
            <sz val="9"/>
            <color indexed="81"/>
            <rFont val="Tahoma"/>
            <family val="2"/>
          </rPr>
          <t>William Hernan Otalora Cabanzo:</t>
        </r>
        <r>
          <rPr>
            <sz val="9"/>
            <color indexed="81"/>
            <rFont val="Tahoma"/>
            <family val="2"/>
          </rPr>
          <t xml:space="preserve">
Seleccione de acuerdo al número del impacto</t>
        </r>
      </text>
    </comment>
    <comment ref="U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X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AM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N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AO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P8" authorId="0" shapeId="0">
      <text>
        <r>
          <rPr>
            <b/>
            <sz val="9"/>
            <color indexed="81"/>
            <rFont val="Tahoma"/>
            <family val="2"/>
          </rPr>
          <t>William Hernan Otalora Cabanzo:</t>
        </r>
        <r>
          <rPr>
            <sz val="9"/>
            <color indexed="81"/>
            <rFont val="Tahoma"/>
            <family val="2"/>
          </rPr>
          <t xml:space="preserve">
Seleccionar de acuerdo al número del impacto</t>
        </r>
      </text>
    </comment>
    <comment ref="AQ8" authorId="0" shapeId="0">
      <text>
        <r>
          <rPr>
            <b/>
            <sz val="9"/>
            <color indexed="81"/>
            <rFont val="Tahoma"/>
            <family val="2"/>
          </rPr>
          <t>William Hernan Otalora Cabanzo:</t>
        </r>
        <r>
          <rPr>
            <sz val="9"/>
            <color indexed="81"/>
            <rFont val="Tahoma"/>
            <family val="2"/>
          </rPr>
          <t xml:space="preserve">
Resultado es automático
</t>
        </r>
      </text>
    </comment>
    <comment ref="AT8" authorId="0" shapeId="0">
      <text>
        <r>
          <rPr>
            <b/>
            <sz val="9"/>
            <color indexed="81"/>
            <rFont val="Tahoma"/>
            <family val="2"/>
          </rPr>
          <t>William Cabanzo:</t>
        </r>
        <r>
          <rPr>
            <sz val="9"/>
            <color indexed="81"/>
            <rFont val="Tahoma"/>
            <family val="2"/>
          </rPr>
          <t xml:space="preserve">
Definir fechas inicial y final de la actividad</t>
        </r>
      </text>
    </comment>
    <comment ref="AV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Z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A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B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C8" authorId="0" shapeId="0">
      <text>
        <r>
          <rPr>
            <b/>
            <sz val="9"/>
            <color indexed="81"/>
            <rFont val="Tahoma"/>
            <family val="2"/>
          </rPr>
          <t>William Cabanzo:</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BD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E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comments2.xml><?xml version="1.0" encoding="utf-8"?>
<comments xmlns="http://schemas.openxmlformats.org/spreadsheetml/2006/main">
  <authors>
    <author>William Hernan Otalora Cabanzo</author>
    <author>-user</author>
    <author>tc={92AB8CB5-D4F2-4D3F-A7FA-B54C641C01A1}</author>
    <author>tc={76BD5CC5-ADE1-457B-B7A3-6E41E0DBC1E2}</author>
    <author>tc={0D12757F-50E4-409D-B4D2-FFAC8EF06C20}</author>
    <author>tc={170EB625-6C30-447E-A190-BCF147BF0F18}</author>
  </authors>
  <commentList>
    <comment ref="BK5" authorId="0" shapeId="0">
      <text>
        <r>
          <rPr>
            <b/>
            <sz val="9"/>
            <color indexed="81"/>
            <rFont val="Tahoma"/>
            <family val="2"/>
          </rPr>
          <t>William Hernan Otalora Cabanzo:</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BL5" authorId="0" shapeId="0">
      <text>
        <r>
          <rPr>
            <b/>
            <sz val="9"/>
            <color indexed="81"/>
            <rFont val="Tahoma"/>
            <family val="2"/>
          </rPr>
          <t>William Hernan Otalora Cabanzo:</t>
        </r>
        <r>
          <rPr>
            <sz val="9"/>
            <color indexed="81"/>
            <rFont val="Tahoma"/>
            <family val="2"/>
          </rPr>
          <t xml:space="preserve">
Seleccionar de acuedo a la política de tratamiento del riesgo del MEN
</t>
        </r>
      </text>
    </comment>
    <comment ref="D6" authorId="1" shapeId="0">
      <text>
        <r>
          <rPr>
            <b/>
            <sz val="9"/>
            <color indexed="81"/>
            <rFont val="Tahoma"/>
            <family val="2"/>
          </rPr>
          <t>William Otalora:</t>
        </r>
        <r>
          <rPr>
            <sz val="9"/>
            <color indexed="81"/>
            <rFont val="Tahoma"/>
            <family val="2"/>
          </rPr>
          <t xml:space="preserve">
Registrar el objetivo del Proceso</t>
        </r>
      </text>
    </comment>
    <comment ref="E6" authorId="0" shapeId="0">
      <text>
        <r>
          <rPr>
            <b/>
            <sz val="9"/>
            <color indexed="81"/>
            <rFont val="Tahoma"/>
            <family val="2"/>
          </rPr>
          <t>William Hernan Otalora Cabanzo:</t>
        </r>
        <r>
          <rPr>
            <sz val="9"/>
            <color indexed="81"/>
            <rFont val="Tahoma"/>
            <family val="2"/>
          </rPr>
          <t xml:space="preserve">
Identifique las debilidades y amenazas (análisis de contexto) que son posibles causas del riesgo</t>
        </r>
      </text>
    </comment>
    <comment ref="F6" authorId="0" shapeId="0">
      <text>
        <r>
          <rPr>
            <b/>
            <sz val="9"/>
            <color indexed="81"/>
            <rFont val="Tahoma"/>
            <family val="2"/>
          </rPr>
          <t>William Hernan Otalora Cabanzo:</t>
        </r>
        <r>
          <rPr>
            <sz val="9"/>
            <color indexed="81"/>
            <rFont val="Tahoma"/>
            <family val="2"/>
          </rPr>
          <t xml:space="preserve">
Seleccione de acuerdo con el contexto al cual pertenece la causa
</t>
        </r>
      </text>
    </comment>
    <comment ref="I6" authorId="0" shapeId="0">
      <text>
        <r>
          <rPr>
            <b/>
            <sz val="9"/>
            <color indexed="81"/>
            <rFont val="Tahoma"/>
            <family val="2"/>
          </rPr>
          <t>William Hernan Otalora Cabanzo:</t>
        </r>
        <r>
          <rPr>
            <sz val="9"/>
            <color indexed="81"/>
            <rFont val="Tahoma"/>
            <family val="2"/>
          </rPr>
          <t xml:space="preserve">
Applica para Riesgos de Seguridad Digital, Ejemplo:
- base de datos SIMAT
- Base de datos de nómina</t>
        </r>
      </text>
    </comment>
    <comment ref="N6" authorId="0" shapeId="0">
      <text>
        <r>
          <rPr>
            <b/>
            <sz val="9"/>
            <color indexed="81"/>
            <rFont val="Tahoma"/>
            <family val="2"/>
          </rPr>
          <t>William Hernan Otalora Cabanzo:</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O6" authorId="1" shapeId="0">
      <text>
        <r>
          <rPr>
            <b/>
            <sz val="9"/>
            <color indexed="81"/>
            <rFont val="Tahoma"/>
            <family val="2"/>
          </rPr>
          <t>William Otálora:</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AO7" authorId="0" shapeId="0">
      <text>
        <r>
          <rPr>
            <b/>
            <sz val="9"/>
            <color indexed="81"/>
            <rFont val="Tahoma"/>
            <family val="2"/>
          </rPr>
          <t>William Hernan Otalora Cabanzo:</t>
        </r>
        <r>
          <rPr>
            <sz val="9"/>
            <color indexed="81"/>
            <rFont val="Tahoma"/>
            <family val="2"/>
          </rPr>
          <t xml:space="preserve">
Si el riesgo tiene más controlesl, adicionar lineas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AP7" authorId="0" shapeId="0">
      <text>
        <r>
          <rPr>
            <b/>
            <sz val="9"/>
            <color indexed="81"/>
            <rFont val="Tahoma"/>
            <family val="2"/>
          </rPr>
          <t>William Cabanzo:</t>
        </r>
        <r>
          <rPr>
            <sz val="9"/>
            <color indexed="81"/>
            <rFont val="Tahoma"/>
            <family val="2"/>
          </rPr>
          <t xml:space="preserve">
Seleccionar
</t>
        </r>
      </text>
    </comment>
    <comment ref="AX7"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automáticamente (suma) valor de las respuestas</t>
        </r>
      </text>
    </comment>
    <comment ref="AY7"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valor del diseño está entre 96 y 100
Moderado = si el valor del diseño está entre 86 y 95
Débil = si el valor del diseño es menor a 85</t>
        </r>
      </text>
    </comment>
    <comment ref="AZ7"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Fuerte = si el control se ejecuta siempre
Moderado = si el control se ejecuta algunas veces
Débil = si el control no se ejecuta</t>
        </r>
      </text>
    </comment>
    <comment ref="BA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
        </r>
      </text>
    </comment>
    <comment ref="BB7" authorId="0" shapeId="0">
      <text>
        <r>
          <rPr>
            <b/>
            <sz val="9"/>
            <color indexed="81"/>
            <rFont val="Tahoma"/>
            <family val="2"/>
          </rPr>
          <t>William Hernan Otalora Cabanzo:</t>
        </r>
        <r>
          <rPr>
            <sz val="9"/>
            <color indexed="81"/>
            <rFont val="Tahoma"/>
            <family val="2"/>
          </rPr>
          <t xml:space="preserve">
Dato automático.
Calcula el promedio para los controles</t>
        </r>
      </text>
    </comment>
    <comment ref="BC7" authorId="0" shapeId="0">
      <text>
        <r>
          <rPr>
            <b/>
            <sz val="9"/>
            <color indexed="81"/>
            <rFont val="Tahoma"/>
            <family val="2"/>
          </rPr>
          <t>William Hernan Otalora Cabanzo:</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BD7" authorId="0" shapeId="0">
      <text>
        <r>
          <rPr>
            <b/>
            <sz val="9"/>
            <color indexed="81"/>
            <rFont val="Tahoma"/>
            <family val="2"/>
          </rPr>
          <t>William Hernan Otalora Cabanzo:</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P8" authorId="0" shapeId="0">
      <text>
        <r>
          <rPr>
            <b/>
            <sz val="8"/>
            <color indexed="81"/>
            <rFont val="Tahoma"/>
            <family val="2"/>
          </rPr>
          <t>William Otalora:</t>
        </r>
        <r>
          <rPr>
            <sz val="8"/>
            <color indexed="81"/>
            <rFont val="Tahoma"/>
            <family val="2"/>
          </rPr>
          <t xml:space="preserve">
Valorar de acuerdo a los criterios definidos en la hoja "Mapa Inherente" y  seleccionar del listado</t>
        </r>
      </text>
    </comment>
    <comment ref="Q8" authorId="0" shapeId="0">
      <text>
        <r>
          <rPr>
            <b/>
            <sz val="9"/>
            <color indexed="81"/>
            <rFont val="Tahoma"/>
            <family val="2"/>
          </rPr>
          <t>William Hernan Otalora Cabanzo:</t>
        </r>
        <r>
          <rPr>
            <sz val="9"/>
            <color indexed="81"/>
            <rFont val="Tahoma"/>
            <family val="2"/>
          </rPr>
          <t xml:space="preserve">
Seleccione  el número de acuerdo al número de la probabilidad</t>
        </r>
      </text>
    </comment>
    <comment ref="R8" authorId="0" shapeId="0">
      <text>
        <r>
          <rPr>
            <b/>
            <sz val="9"/>
            <color indexed="81"/>
            <rFont val="Tahoma"/>
            <family val="2"/>
          </rPr>
          <t>William Hernan Otalora Cabanzo:</t>
        </r>
        <r>
          <rPr>
            <sz val="9"/>
            <color indexed="81"/>
            <rFont val="Tahoma"/>
            <family val="2"/>
          </rPr>
          <t xml:space="preserve">
Escriba 1   en cada una de las celdas
si la respuesta es afirmativa para cada una de las preguntas</t>
        </r>
      </text>
    </comment>
    <comment ref="AL8" authorId="0" shapeId="0">
      <text>
        <r>
          <rPr>
            <b/>
            <sz val="9"/>
            <color indexed="81"/>
            <rFont val="Tahoma"/>
            <family val="2"/>
          </rPr>
          <t>William Hernan Otalora Cabanzo:</t>
        </r>
        <r>
          <rPr>
            <sz val="9"/>
            <color indexed="81"/>
            <rFont val="Tahoma"/>
            <family val="2"/>
          </rPr>
          <t xml:space="preserve">
no es necesario modificarlo,.
Cambia automaticamente con las respuestas dadas a las 19
 preguntas.</t>
        </r>
      </text>
    </comment>
    <comment ref="AM8" authorId="0" shapeId="0">
      <text>
        <r>
          <rPr>
            <b/>
            <sz val="9"/>
            <color indexed="81"/>
            <rFont val="Tahoma"/>
            <family val="2"/>
          </rPr>
          <t>William Hernan Otalora Cabanzo:</t>
        </r>
        <r>
          <rPr>
            <sz val="9"/>
            <color indexed="81"/>
            <rFont val="Tahoma"/>
            <family val="2"/>
          </rPr>
          <t xml:space="preserve">
Seleccione de acuerdo al número del impacto</t>
        </r>
      </text>
    </comment>
    <comment ref="AN8" authorId="0" shapeId="0">
      <text>
        <r>
          <rPr>
            <b/>
            <sz val="9"/>
            <color indexed="81"/>
            <rFont val="Tahoma"/>
            <family val="2"/>
          </rPr>
          <t>William Hernan Otalora Cabanzo:</t>
        </r>
        <r>
          <rPr>
            <sz val="9"/>
            <color indexed="81"/>
            <rFont val="Tahoma"/>
            <family val="2"/>
          </rPr>
          <t xml:space="preserve">
resultado es</t>
        </r>
        <r>
          <rPr>
            <b/>
            <sz val="9"/>
            <color indexed="81"/>
            <rFont val="Tahoma"/>
            <family val="2"/>
          </rPr>
          <t xml:space="preserve"> automático</t>
        </r>
      </text>
    </comment>
    <comment ref="AQ8" authorId="0" shapeId="0">
      <text>
        <r>
          <rPr>
            <b/>
            <sz val="8"/>
            <color indexed="81"/>
            <rFont val="Tahoma"/>
            <family val="2"/>
          </rPr>
          <t>William Otalora:</t>
        </r>
        <r>
          <rPr>
            <sz val="8"/>
            <color indexed="81"/>
            <rFont val="Tahoma"/>
            <family val="2"/>
          </rPr>
          <t xml:space="preserve">
A</t>
        </r>
        <r>
          <rPr>
            <sz val="9"/>
            <color indexed="81"/>
            <rFont val="Tahoma"/>
            <family val="2"/>
          </rPr>
          <t>signe este valor de acuerdo a la respuesta</t>
        </r>
      </text>
    </comment>
    <comment ref="BF8" authorId="0" shapeId="0">
      <text>
        <r>
          <rPr>
            <b/>
            <sz val="8"/>
            <color indexed="81"/>
            <rFont val="Tahoma"/>
            <family val="2"/>
          </rPr>
          <t>William Hernan Otalora Cabanzo:</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BG8" authorId="0" shapeId="0">
      <text>
        <r>
          <rPr>
            <b/>
            <sz val="9"/>
            <color indexed="81"/>
            <rFont val="Tahoma"/>
            <family val="2"/>
          </rPr>
          <t>William Hernan Otalora Cabanzo:</t>
        </r>
        <r>
          <rPr>
            <sz val="9"/>
            <color indexed="81"/>
            <rFont val="Tahoma"/>
            <family val="2"/>
          </rPr>
          <t xml:space="preserve">
Seleccionar de acuerdo al número de la probabilidad</t>
        </r>
      </text>
    </comment>
    <comment ref="BH8" authorId="0" shapeId="0">
      <text>
        <r>
          <rPr>
            <b/>
            <sz val="9"/>
            <color indexed="81"/>
            <rFont val="Tahoma"/>
            <family val="2"/>
          </rPr>
          <t>William Hernan Otalora Cabanzo:</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BI8" authorId="0" shapeId="0">
      <text>
        <r>
          <rPr>
            <b/>
            <sz val="9"/>
            <color indexed="81"/>
            <rFont val="Tahoma"/>
            <family val="2"/>
          </rPr>
          <t>William Hernan Otalora Cabanzo:</t>
        </r>
        <r>
          <rPr>
            <sz val="9"/>
            <color indexed="81"/>
            <rFont val="Tahoma"/>
            <family val="2"/>
          </rPr>
          <t xml:space="preserve">
Seleccionar de acuerdo al número del impacto</t>
        </r>
      </text>
    </comment>
    <comment ref="BJ8" authorId="0" shapeId="0">
      <text>
        <r>
          <rPr>
            <b/>
            <sz val="9"/>
            <color indexed="81"/>
            <rFont val="Tahoma"/>
            <family val="2"/>
          </rPr>
          <t>William Hernan Otalora Cabanzo:</t>
        </r>
        <r>
          <rPr>
            <sz val="9"/>
            <color indexed="81"/>
            <rFont val="Tahoma"/>
            <family val="2"/>
          </rPr>
          <t xml:space="preserve">
Resultado es automático
</t>
        </r>
      </text>
    </comment>
    <comment ref="BM8" authorId="0" shapeId="0">
      <text>
        <r>
          <rPr>
            <b/>
            <sz val="9"/>
            <color indexed="81"/>
            <rFont val="Tahoma"/>
            <family val="2"/>
          </rPr>
          <t>William Cabanzo:</t>
        </r>
        <r>
          <rPr>
            <sz val="9"/>
            <color indexed="81"/>
            <rFont val="Tahoma"/>
            <family val="2"/>
          </rPr>
          <t xml:space="preserve">
Definir fechas inicial y final de la actividad</t>
        </r>
      </text>
    </comment>
    <comment ref="BO8" authorId="0" shapeId="0">
      <text>
        <r>
          <rPr>
            <b/>
            <sz val="9"/>
            <color indexed="81"/>
            <rFont val="Tahoma"/>
            <family val="2"/>
          </rPr>
          <t>William Cabanzo:</t>
        </r>
        <r>
          <rPr>
            <sz val="9"/>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S8" authorId="0" shapeId="0">
      <text>
        <r>
          <rPr>
            <b/>
            <sz val="9"/>
            <color indexed="81"/>
            <rFont val="Tahoma"/>
            <family val="2"/>
          </rPr>
          <t>William Cabanzo:</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T8" authorId="0" shapeId="0">
      <text>
        <r>
          <rPr>
            <b/>
            <sz val="9"/>
            <color indexed="81"/>
            <rFont val="Tahoma"/>
            <family val="2"/>
          </rPr>
          <t>William Hernan Otalora Cabanzo:</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U8" authorId="0" shapeId="0">
      <text>
        <r>
          <rPr>
            <b/>
            <sz val="9"/>
            <color indexed="81"/>
            <rFont val="Tahoma"/>
            <family val="2"/>
          </rPr>
          <t>William Cabanzo:</t>
        </r>
        <r>
          <rPr>
            <sz val="9"/>
            <color indexed="81"/>
            <rFont val="Tahoma"/>
            <family val="2"/>
          </rPr>
          <t xml:space="preserve">
Fecha en que se va a hacer el monitoreo y revisión por parte de los lideres de proceso con el apoyo del profesional SDO</t>
        </r>
      </text>
    </comment>
    <comment ref="BV8" authorId="0" shapeId="0">
      <text>
        <r>
          <rPr>
            <b/>
            <sz val="9"/>
            <color indexed="81"/>
            <rFont val="Tahoma"/>
            <family val="2"/>
          </rPr>
          <t>William Cabanzo:</t>
        </r>
        <r>
          <rPr>
            <sz val="9"/>
            <color indexed="81"/>
            <rFont val="Tahoma"/>
            <family val="2"/>
          </rPr>
          <t xml:space="preserve">
Acción de verificación, monitoreo y revisión
información</t>
        </r>
      </text>
    </comment>
    <comment ref="BW8" authorId="0" shapeId="0">
      <text>
        <r>
          <rPr>
            <b/>
            <sz val="9"/>
            <color indexed="81"/>
            <rFont val="Tahoma"/>
            <family val="2"/>
          </rPr>
          <t>William Hernan Otalora Cabanzo:</t>
        </r>
        <r>
          <rPr>
            <sz val="9"/>
            <color indexed="81"/>
            <rFont val="Tahoma"/>
            <family val="2"/>
          </rPr>
          <t xml:space="preserve">
El responsable del monitoreo es el líder del proceso (cargo), reporta en el SIG</t>
        </r>
      </text>
    </comment>
    <comment ref="BX8" authorId="0" shapeId="0">
      <text>
        <r>
          <rPr>
            <b/>
            <sz val="9"/>
            <color indexed="81"/>
            <rFont val="Tahoma"/>
            <family val="2"/>
          </rPr>
          <t>William Cabanzo:</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<sst xmlns="http://schemas.openxmlformats.org/spreadsheetml/2006/main" count="701" uniqueCount="407">
  <si>
    <t>Tipo de Impacto</t>
  </si>
  <si>
    <t>Bajo</t>
  </si>
  <si>
    <t>Alto</t>
  </si>
  <si>
    <t>No.</t>
  </si>
  <si>
    <t>Moderado</t>
  </si>
  <si>
    <t>ASESORÓ:</t>
  </si>
  <si>
    <t>Preventivo</t>
  </si>
  <si>
    <t>No</t>
  </si>
  <si>
    <t>Si</t>
  </si>
  <si>
    <t>Estratégico</t>
  </si>
  <si>
    <t>Operativo</t>
  </si>
  <si>
    <t>Consecuencias</t>
  </si>
  <si>
    <t>Probabilidad</t>
  </si>
  <si>
    <t>Impacto</t>
  </si>
  <si>
    <t>tipo de riesgo</t>
  </si>
  <si>
    <t>Cumplimiento</t>
  </si>
  <si>
    <t>Financiero</t>
  </si>
  <si>
    <t>Tecnológico</t>
  </si>
  <si>
    <t>factor de riesgo externo</t>
  </si>
  <si>
    <t>Político</t>
  </si>
  <si>
    <t>Ambiental</t>
  </si>
  <si>
    <t>factor de riesgo interno</t>
  </si>
  <si>
    <t>probabilidad</t>
  </si>
  <si>
    <t>impacto</t>
  </si>
  <si>
    <t>Probable</t>
  </si>
  <si>
    <t>Casi seguro</t>
  </si>
  <si>
    <t>Posible</t>
  </si>
  <si>
    <t>Improbable</t>
  </si>
  <si>
    <t>Catastrófico</t>
  </si>
  <si>
    <t>Mayor</t>
  </si>
  <si>
    <t>Menor</t>
  </si>
  <si>
    <t>riesgo inherente</t>
  </si>
  <si>
    <t xml:space="preserve">Extremo </t>
  </si>
  <si>
    <t>tipo de control</t>
  </si>
  <si>
    <t>Detectivo</t>
  </si>
  <si>
    <t>Extremo</t>
  </si>
  <si>
    <t>política de manejo</t>
  </si>
  <si>
    <t>Aceptar el riesgo</t>
  </si>
  <si>
    <t>requiere plan de mejoramiento</t>
  </si>
  <si>
    <t>Evitar el riesgo</t>
  </si>
  <si>
    <t>N.A.</t>
  </si>
  <si>
    <t>IMPACTO</t>
  </si>
  <si>
    <t>PROBABILIDAD</t>
  </si>
  <si>
    <t>Mapa de Riesgo Inherente</t>
  </si>
  <si>
    <t>Mapa de Riesgo Residual</t>
  </si>
  <si>
    <t>Seguridad y Salud en el Trabajo</t>
  </si>
  <si>
    <t>Proceso</t>
  </si>
  <si>
    <t>Objetivo</t>
  </si>
  <si>
    <t>Riesgo</t>
  </si>
  <si>
    <t>Análisis del Riesgo</t>
  </si>
  <si>
    <t>RIESGO INHERENTE</t>
  </si>
  <si>
    <t>Controles Existentes</t>
  </si>
  <si>
    <t>Tipo de Control</t>
  </si>
  <si>
    <t>RIESGO RESIDUAL</t>
  </si>
  <si>
    <t xml:space="preserve">Acciones Asociadas a los Controles </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</si>
  <si>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</si>
  <si>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</si>
  <si>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</si>
  <si>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</si>
  <si>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</si>
  <si>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</si>
  <si>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</si>
  <si>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</si>
  <si>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</si>
  <si>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</si>
  <si>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</si>
  <si>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</si>
  <si>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</si>
  <si>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</si>
  <si>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</si>
  <si>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</si>
  <si>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</si>
  <si>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</si>
  <si>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Total</t>
  </si>
  <si>
    <t>Zona de Riesgo</t>
  </si>
  <si>
    <t>Acciones</t>
  </si>
  <si>
    <t>Fecha</t>
  </si>
  <si>
    <t>Indicador</t>
  </si>
  <si>
    <t>IDENTIFICACIÓN DEL RIESGO</t>
  </si>
  <si>
    <t>VALORACIÓN DEL RIESGO</t>
  </si>
  <si>
    <t xml:space="preserve">Política de Manejo del Riesgo
</t>
  </si>
  <si>
    <t xml:space="preserve"> Descripción</t>
  </si>
  <si>
    <t>Tipo</t>
  </si>
  <si>
    <t>Calificación Probabilidad</t>
  </si>
  <si>
    <t>Calificación Impacto</t>
  </si>
  <si>
    <t>Nueva calificación de Probabilidad</t>
  </si>
  <si>
    <t>Nueva calificación de Impacto</t>
  </si>
  <si>
    <t>3. Posible</t>
  </si>
  <si>
    <t>4. Mayor</t>
  </si>
  <si>
    <t>2. Improbable</t>
  </si>
  <si>
    <t>Casi seguro
5</t>
  </si>
  <si>
    <t>Probable
4</t>
  </si>
  <si>
    <t>Posible
3</t>
  </si>
  <si>
    <t>R1</t>
  </si>
  <si>
    <t>Improbable
2</t>
  </si>
  <si>
    <t>R2</t>
  </si>
  <si>
    <t>1
Insignificante</t>
  </si>
  <si>
    <t>calificacion probabilidad</t>
  </si>
  <si>
    <t>calificacion Impacto</t>
  </si>
  <si>
    <t>Tipo de impacto</t>
  </si>
  <si>
    <t>5. Casi seguro</t>
  </si>
  <si>
    <t>5. Catastrófico</t>
  </si>
  <si>
    <t>4. Probable</t>
  </si>
  <si>
    <t>3. Moderado</t>
  </si>
  <si>
    <t>2. Menor</t>
  </si>
  <si>
    <t>1. Insignificante</t>
  </si>
  <si>
    <t>Fecha Inicial</t>
  </si>
  <si>
    <t>Fecha final</t>
  </si>
  <si>
    <t>Meta</t>
  </si>
  <si>
    <t>Unidad Medida</t>
  </si>
  <si>
    <t>Plan de Contingencia
Frente a la Materialización del Riesgo</t>
  </si>
  <si>
    <t>Corrupción</t>
  </si>
  <si>
    <t>Causas / Vulnerabilidades</t>
  </si>
  <si>
    <t>El control ayuda a disminuir (directa / indirectamente)</t>
  </si>
  <si>
    <t>Directamenta</t>
  </si>
  <si>
    <t>Indirectamenta</t>
  </si>
  <si>
    <t>Directamente</t>
  </si>
  <si>
    <t>Indirectamente</t>
  </si>
  <si>
    <t>No disminuye</t>
  </si>
  <si>
    <t>Reducir el riesgo</t>
  </si>
  <si>
    <t>Compartir el riesgo</t>
  </si>
  <si>
    <t>Activo
(Seguridad Digital)</t>
  </si>
  <si>
    <t>Amenaza
(Seguridad Digital)</t>
  </si>
  <si>
    <t>Gerencial</t>
  </si>
  <si>
    <t>Imagen / Reputacional</t>
  </si>
  <si>
    <t>Seguridad Digital</t>
  </si>
  <si>
    <t>15  oportuna</t>
  </si>
  <si>
    <t>15 adecuado</t>
  </si>
  <si>
    <t>15 asignado</t>
  </si>
  <si>
    <t>15 confiable</t>
  </si>
  <si>
    <t>15 se investiga y resuelve</t>
  </si>
  <si>
    <t>10 completa
5 incompleta</t>
  </si>
  <si>
    <t>Actividad</t>
  </si>
  <si>
    <t>Soporte / Registro</t>
  </si>
  <si>
    <t>Económico y Financiero</t>
  </si>
  <si>
    <t>Social y Cultural</t>
  </si>
  <si>
    <t>Legal y Reglamentario</t>
  </si>
  <si>
    <t>Personal</t>
  </si>
  <si>
    <t>Financieros</t>
  </si>
  <si>
    <t>Procesos</t>
  </si>
  <si>
    <t>Estratégicos</t>
  </si>
  <si>
    <t>Tecnología</t>
  </si>
  <si>
    <t>Comunicación Interna</t>
  </si>
  <si>
    <t>Contexto del Proceso</t>
  </si>
  <si>
    <t>Contexto de proceso</t>
  </si>
  <si>
    <t>Contexto
Externo</t>
  </si>
  <si>
    <t>Contexto
Interno</t>
  </si>
  <si>
    <t>Diseño del proceso</t>
  </si>
  <si>
    <t>Interacciones con otros procesos</t>
  </si>
  <si>
    <t>Transversalidad</t>
  </si>
  <si>
    <t>Procedimientos asociados</t>
  </si>
  <si>
    <t>Responsables del proceso</t>
  </si>
  <si>
    <t>Comunicación entre procesos</t>
  </si>
  <si>
    <t>Activos de seguridad digital del proceso</t>
  </si>
  <si>
    <t>Establecimiento del Contexto</t>
  </si>
  <si>
    <t>Evaluación  del Riesgo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</si>
  <si>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</si>
  <si>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</si>
  <si>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</si>
  <si>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</si>
  <si>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</si>
  <si>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</si>
  <si>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</si>
  <si>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</si>
  <si>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</si>
  <si>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</si>
  <si>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</si>
  <si>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</si>
  <si>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</si>
  <si>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</si>
  <si>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</si>
  <si>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</si>
  <si>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</si>
  <si>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</si>
  <si>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</si>
  <si>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</si>
  <si>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</si>
  <si>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</si>
  <si>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</si>
  <si>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</si>
  <si>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</si>
  <si>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</si>
  <si>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</si>
  <si>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</si>
  <si>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</si>
  <si>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</si>
  <si>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</si>
  <si>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</si>
  <si>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</si>
  <si>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</si>
  <si>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</si>
  <si>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</si>
  <si>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</si>
  <si>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</si>
  <si>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</si>
  <si>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</si>
  <si>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</si>
  <si>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</si>
  <si>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</si>
  <si>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NIVEL</t>
  </si>
  <si>
    <t xml:space="preserve"> -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comprobados.</t>
  </si>
  <si>
    <t xml:space="preserve"> -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</si>
  <si>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IMPACTO CUANTITATIVO</t>
  </si>
  <si>
    <t>IMPACTO CUALITATIVO</t>
  </si>
  <si>
    <t xml:space="preserve"> -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</si>
  <si>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 xml:space="preserve"> -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</si>
  <si>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 xml:space="preserve"> -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t>
  </si>
  <si>
    <t xml:space="preserve"> -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</si>
  <si>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 xml:space="preserve"> -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</si>
  <si>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xml:space="preserve"> -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 del presupuesto general de la entidad.</t>
  </si>
  <si>
    <t xml:space="preserve"> - No hay interrupción de las operaciones de la entidad.
- No se generan sanciones económicas o administrativas.
- No se afecta la imagen institucional de forma significativa.</t>
  </si>
  <si>
    <t xml:space="preserve"> -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 del presupuesto general de la entidad.</t>
  </si>
  <si>
    <t>Criterios para calificar el impacto – Riesgos de Gestión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</si>
  <si>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</si>
  <si>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</si>
  <si>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</si>
  <si>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</si>
  <si>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</si>
  <si>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</si>
  <si>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¿Las observaciones, desviaciones o diferencias
identificadas como resultados de la
ejecución del control son investigadas y resueltas
de manera oportuna?</t>
  </si>
  <si>
    <t>15 prevenir 
10  detectar</t>
  </si>
  <si>
    <t>DESCRIPTOR</t>
  </si>
  <si>
    <t>DESCRIPCIÓN</t>
  </si>
  <si>
    <t>FRECUENCIA</t>
  </si>
  <si>
    <t>CALIFICACION DE LA PROBABILIDAD</t>
  </si>
  <si>
    <t>Rara vez</t>
  </si>
  <si>
    <t xml:space="preserve">• Es viable que el evento ocurra en la mayoría de las circunstancias
</t>
  </si>
  <si>
    <t>• Se espera que el evento ocurra en la mayoría de las circunstancias.</t>
  </si>
  <si>
    <t xml:space="preserve">• El evento podrá ocurrir en algún momento.
</t>
  </si>
  <si>
    <t>• El evento puede ocurrir en algún momento.</t>
  </si>
  <si>
    <t>• El evento puede ocurrir sólo en circunstancias excepcionales (poco comunes o anormales)</t>
  </si>
  <si>
    <t>Almenos 1 vez en el último año.</t>
  </si>
  <si>
    <t>Más de 1 vez al año.</t>
  </si>
  <si>
    <t>Almenos 1 vez en los últimos 5 años.</t>
  </si>
  <si>
    <t>Almenos 1 vez en los últimos 2 años.</t>
  </si>
  <si>
    <t>No se ha presentado en los últimos 5 años.</t>
  </si>
  <si>
    <t>CATASTRÓFICO
5</t>
  </si>
  <si>
    <t>MAYOR
4</t>
  </si>
  <si>
    <t>MODERADO
3</t>
  </si>
  <si>
    <t>MENOR
2</t>
  </si>
  <si>
    <t>INSIGNIFICANTE
1</t>
  </si>
  <si>
    <t>Criterios para calificar el impacto – Riesgos de Seguridad Digital</t>
  </si>
  <si>
    <t>Afectación ≥X% de la población. 
Afectación ≥X% del presupuesto anual de la entidad. 
Afectación muy grave del medio ambiente que requiere de ≥X años de recuperación.</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</si>
  <si>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</si>
  <si>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≥X% de la población. 
Afectación ≥X% del presupuesto anual de la entidad. 
Afectación importante del medio ambiente que requiere de ≥X meses de recuperación.</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</si>
  <si>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</si>
  <si>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≥X% de la población. 
Afectación ≥X% del presupuesto anual de la entidad. 
Afectación leve del medio ambiente requiere de ≥X semanas de recuperación.</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</si>
  <si>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</si>
  <si>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Afectación ≥X% de la población. 
Afectación ≥X% del presupuesto anual de la entidad. 
Afectación leve del medio ambiente requiere de ≥X días de recuperación.</t>
  </si>
  <si>
    <t>Afectación leve de la integridad. 
Afectación leve de la disponibilidad. 
Afectación leve de la confidencialidad.</t>
  </si>
  <si>
    <t>Afectación ≥X% de la población. 
Afectación ≥X% del presupuesto anual de la entidad. 
No hay afectación medioambiental.</t>
  </si>
  <si>
    <t>Sin afectación de la integridad. 
Sin afectación de la disponibilidad. 
Sin afectación de la confidencialidad.</t>
  </si>
  <si>
    <t>RANGO DE CALIFICACIÓN</t>
  </si>
  <si>
    <t>Evaluación del Diseño del Control</t>
  </si>
  <si>
    <t>RESULTADO -
PESO EN LA EVALUACIÓN DEL DISEÑO DEL CONTROL</t>
  </si>
  <si>
    <t>Fuerte</t>
  </si>
  <si>
    <t>Debil</t>
  </si>
  <si>
    <t>Calificación entre 96 y 100</t>
  </si>
  <si>
    <t>Calificación entre 86 y 95</t>
  </si>
  <si>
    <t>Calificación entre 0 y 85</t>
  </si>
  <si>
    <t>Evaluación de la Ejecución del Control</t>
  </si>
  <si>
    <t>RESULTADO -
PESO EN LA EJECUCIÓN DEL CONTROL</t>
  </si>
  <si>
    <t>El control se ejecuta de manera consistente por parte del responsable</t>
  </si>
  <si>
    <t>El control se ejecuta algunas veces por parte del responsable</t>
  </si>
  <si>
    <t>El control no se ejecuta por parte del responsable</t>
  </si>
  <si>
    <t>Calificación de la 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</si>
  <si>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</si>
  <si>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</si>
  <si>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</si>
  <si>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RESULTADO -
EVALUACIÓN DE LA SOLIDEZ DEL CONJUNTO DE CONTROLES</t>
  </si>
  <si>
    <t>SOLIDEZ DEL CONJUNTO DE LOS CONTROLES</t>
  </si>
  <si>
    <t>CONTROLES AYUDAN A DISMINUIR LA PROBABILIDAD</t>
  </si>
  <si>
    <t>CONTROLES AYUDAN A DISMINUIR IMPACTO</t>
  </si>
  <si>
    <t># COLUMNAS EN LA MATRIZ DE RIESGO QUE SE DESPLAZA EN EL EJE DE LA PROBABILIDAD</t>
  </si>
  <si>
    <t># COLUMNAS EN LA MATRIZ DE RIESGO QUE SE DESPLAZA EN EL EJE DE IMPACTO</t>
  </si>
  <si>
    <t xml:space="preserve"> Posibles desplazamientos de la probabilidad y del impacto de los riesgos / Identificación Riesgos Residual</t>
  </si>
  <si>
    <r>
      <rPr>
        <b/>
        <sz val="11"/>
        <color theme="1"/>
        <rFont val="Calibri"/>
        <family val="2"/>
        <scheme val="minor"/>
      </rPr>
      <t>I M P O R TA N T E</t>
    </r>
    <r>
      <rPr>
        <sz val="11"/>
        <color theme="1"/>
        <rFont val="Calibri"/>
        <family val="2"/>
        <scheme val="minor"/>
      </rPr>
      <t xml:space="preserve">
Si la solidez del conjunto de los
controles es débil, este no disminuirá
ningún cuadrante de impacto o probabilidad asociado al riesgo.</t>
    </r>
  </si>
  <si>
    <r>
      <rPr>
        <b/>
        <sz val="11"/>
        <color theme="1"/>
        <rFont val="Calibri"/>
        <family val="2"/>
        <scheme val="minor"/>
      </rPr>
      <t>I M P O R TA N T E</t>
    </r>
    <r>
      <rPr>
        <sz val="11"/>
        <color theme="1"/>
        <rFont val="Calibri"/>
        <family val="2"/>
        <scheme val="minor"/>
      </rPr>
      <t xml:space="preserve">
Tratándose de riesgos de corrupción
únicamente hay disminución de probabilidad.
Es decir, para el impacto no opera el desplazamiento.</t>
    </r>
  </si>
  <si>
    <t>Responsable / Actividad</t>
  </si>
  <si>
    <t>Responsable / Monitoreo</t>
  </si>
  <si>
    <t>PLANES DE TRATAMIENTO
(Líderes de Proceso)</t>
  </si>
  <si>
    <t>Monitoreo</t>
  </si>
  <si>
    <t>¿Generar daño ambiental?</t>
  </si>
  <si>
    <t xml:space="preserve">
Insignificante</t>
  </si>
  <si>
    <t>Rara vez
1</t>
  </si>
  <si>
    <t>R3</t>
  </si>
  <si>
    <t>Peso del Diseño de cada control</t>
  </si>
  <si>
    <t>Peso de la ejecución de cada control</t>
  </si>
  <si>
    <t>Fuerte:</t>
  </si>
  <si>
    <t>calificación</t>
  </si>
  <si>
    <t>entre 96 y 100</t>
  </si>
  <si>
    <t>fuerte (siempre se ejecuta)</t>
  </si>
  <si>
    <t>fuerte + fuerte = fuerte</t>
  </si>
  <si>
    <t xml:space="preserve">moderado (algunas veces) </t>
  </si>
  <si>
    <t>fuerte + moderado = moderado</t>
  </si>
  <si>
    <t xml:space="preserve">débil (no se ejecuta) </t>
  </si>
  <si>
    <t xml:space="preserve">fuerte + débil = débil </t>
  </si>
  <si>
    <t>Moderado:</t>
  </si>
  <si>
    <t>entre 86 y 95</t>
  </si>
  <si>
    <t xml:space="preserve">fuerte (siempre se ejecuta) </t>
  </si>
  <si>
    <t>moderado + fuerte = moderado</t>
  </si>
  <si>
    <t>moderado + moderado = moderado</t>
  </si>
  <si>
    <t xml:space="preserve">moderado + débil = débil </t>
  </si>
  <si>
    <t>Débil:</t>
  </si>
  <si>
    <t>calificación entre</t>
  </si>
  <si>
    <t>0 y 85</t>
  </si>
  <si>
    <t xml:space="preserve">débil + fuerte = débil </t>
  </si>
  <si>
    <t>débil + moderado = débil</t>
  </si>
  <si>
    <t xml:space="preserve">débil + débil = débil </t>
  </si>
  <si>
    <t>Solidez individual de cada control:
Fuerte: 100
Moderado: 50
Débil: 0</t>
  </si>
  <si>
    <t>Se debe establecer acciones para fortalecer el control
Si / No</t>
  </si>
  <si>
    <t>Total
Diseñó Control</t>
  </si>
  <si>
    <t>Peso Diseño del control</t>
  </si>
  <si>
    <t>Peso de la Ejecución</t>
  </si>
  <si>
    <t>Solidez de Controles</t>
  </si>
  <si>
    <t xml:space="preserve">solidez Individual del control </t>
  </si>
  <si>
    <t>Calificación Controles</t>
  </si>
  <si>
    <t>Calificación del diseño de cada control:</t>
  </si>
  <si>
    <t>Calificación de Solidez de Conjunto de Controles</t>
  </si>
  <si>
    <t>Calificación de Solidez Individual de cada Control</t>
  </si>
  <si>
    <t>Débil</t>
  </si>
  <si>
    <t>CONTEXTO EXTERNO</t>
  </si>
  <si>
    <t>CONTEXTO INTERNO</t>
  </si>
  <si>
    <t>CONTEXTO DEL PROCESO</t>
  </si>
  <si>
    <t>Económico y financiero</t>
  </si>
  <si>
    <t>Social Cultural</t>
  </si>
  <si>
    <t>Diseño del Proceso</t>
  </si>
  <si>
    <t>Interacción Con Otros Procesos</t>
  </si>
  <si>
    <t>Procedimientos Asociados</t>
  </si>
  <si>
    <t>Responsables del Proceso</t>
  </si>
  <si>
    <t>Comunicación Entre Procesos</t>
  </si>
  <si>
    <t>Activos de Seguridad Digital del Proceso</t>
  </si>
  <si>
    <t>OPORTUNIDAD</t>
  </si>
  <si>
    <t>AMENAZA</t>
  </si>
  <si>
    <t>DEBILIDAD</t>
  </si>
  <si>
    <t>FORTALEZA</t>
  </si>
  <si>
    <t>Estrategias DO</t>
  </si>
  <si>
    <t>Estrategias FA</t>
  </si>
  <si>
    <t>PROCESO:</t>
  </si>
  <si>
    <t>Fecha de elaboración:</t>
  </si>
  <si>
    <t>Objetivo del Proceso:</t>
  </si>
  <si>
    <t>Estrategias FO</t>
  </si>
  <si>
    <t xml:space="preserve">ANÁLISIS DEL CONTEXTO </t>
  </si>
  <si>
    <t>Registro y Control Académico</t>
  </si>
  <si>
    <t>Ineficiencia e ineficacia en el suministro o reporte de información</t>
  </si>
  <si>
    <t xml:space="preserve">Administrar la información académica relacionada con la inscripción, matricula, grados y demás funciones relacionadas que se generan de los procesos académicos </t>
  </si>
  <si>
    <t xml:space="preserve">sistemas de informacion acadèmica: RICA, REGIS, Base datos graduados…. </t>
  </si>
  <si>
    <t xml:space="preserve">Los sistemas de informaciòn acadèmica no tiene la estructura que permita la generaciòn de reportes con informaciòn articulada... </t>
  </si>
  <si>
    <t xml:space="preserve">Sanciones,mal servicio e Imagen institucional
no contar con la informaciòn especìfica
</t>
  </si>
  <si>
    <t xml:space="preserve">Afectaciòn de los informes por los programas de estìmulos educativos que inside en el calendario acadèmico…..  </t>
  </si>
  <si>
    <t>Requerimientos de cortes  periodicos y suministro de información</t>
  </si>
  <si>
    <t>Modificaciòn del calendario acadèmico,de acuerdo a los convenios con entes externos</t>
  </si>
  <si>
    <t>Falta de responsabilidad por parte de los estudiantes para formalizar su matrìcula</t>
  </si>
  <si>
    <t>Dar respuesta con la informaciòn ajustada y justificada al ente solicitante</t>
  </si>
  <si>
    <t>vicerectorìa acadèmica / Planeaciòn</t>
  </si>
  <si>
    <t>compromisos</t>
  </si>
  <si>
    <t>convenios, actas</t>
  </si>
  <si>
    <t>Posible cambio o alteraciòn de la informaciòn de los sitemas porque estàn en producciòn de software, separados en su manejo operativo y no se tiene soporte documetal, de los usuarios y roles.</t>
  </si>
  <si>
    <t>Posibilidad de beneficiar a un tercero por un servicio que incide en la igualdad del tratamiento entre estudiantes</t>
  </si>
  <si>
    <t>Tardia aprobación de Estimulos  Educativos</t>
  </si>
  <si>
    <t>Automaticos</t>
  </si>
  <si>
    <t>Calendario y programación de grados continuamente ajustados</t>
  </si>
  <si>
    <t>La recepción de los estimulos académicos tardía incide en la modificación del Calendario Académico y este a su vez en la programación de grados lo que hace que se generen espacios o intervalos de tiempo en el cual se pueden presentar solicitudes de inclusión  extemporáneas</t>
  </si>
  <si>
    <t>Fechas de diligenciamiento Paz y Salvo, recibo de pago y recepción de documentos</t>
  </si>
  <si>
    <t>Sensibilización del personal sobre el Código de Etica</t>
  </si>
  <si>
    <t>Situaciones como la falta de responsabilidad por parte de los estudiantes para formalizar su matricula, un sistema de información académica que no permite la generación  de reportes de información articulada, informes afectados por los estimlos académicos  pueden llevar al la ineficiencia e ineficacia y generar sanciones por mal servicio, impacto negativa en la imagen institucional</t>
  </si>
  <si>
    <t>Posible manipulaciòn de la información</t>
  </si>
  <si>
    <t>Administrar la información académica relacionada con la inscripción, matrículas, grados y demás funciones relacionadas que se generen los procesos académicos</t>
  </si>
  <si>
    <t>Reporte inmediato instancia pertinente</t>
  </si>
  <si>
    <t>Analista y Profesional de Registro</t>
  </si>
  <si>
    <t>Reportes</t>
  </si>
  <si>
    <t>50.oo</t>
  </si>
  <si>
    <t xml:space="preserve">Sensibilización personal sobre el código de ética </t>
  </si>
  <si>
    <t>Digital</t>
  </si>
  <si>
    <t>70 % Comunidad Educativa</t>
  </si>
  <si>
    <t>Solicitar la información de cada módulo documentada y entregada por el proveedor de los sistema de informaciòn</t>
  </si>
  <si>
    <t xml:space="preserve">Hacer pactos y compromisos con las partes interesadas que destinan recursos para estìmulos educativos para que se establezcan fechas de corte semestral para que los mismos se ejecuten y beneicien a los estudiantes  </t>
  </si>
  <si>
    <t>Vicerrectoría Académica</t>
  </si>
  <si>
    <t>Verificación de las situaciones expuestas antes de aprobar</t>
  </si>
  <si>
    <t>Verificación de las situaciones expuestas</t>
  </si>
  <si>
    <t>Vicerrectoría Académica para verificaciones</t>
  </si>
  <si>
    <t>100% solicitudes</t>
  </si>
  <si>
    <t>100% situaciones</t>
  </si>
  <si>
    <t>Solicitudes</t>
  </si>
  <si>
    <t>70% comunidad educativa</t>
  </si>
  <si>
    <t xml:space="preserve">Actuaciones de falta de ética de los funcionarios que puede llevar procesos disciplinarios, cultura estudiantil  que puede llevar a sanciones. Perdida de la buena imagen institucional </t>
  </si>
  <si>
    <t>No. de situaciones verificadas sobre las presentadas</t>
  </si>
  <si>
    <t>Actividades</t>
  </si>
  <si>
    <t>Actividades de Sensibilización Ejecutadas/ Actividades Planteadas</t>
  </si>
  <si>
    <t>Vicerrectoría Académica - Talento Humano</t>
  </si>
  <si>
    <t xml:space="preserve">Reportes presentados de las situaciones </t>
  </si>
  <si>
    <t>Reporte inmediato sobre la inclusión de personal que no tiene autorización o que fue incluído extemporáneamente en inscripción y matrícula</t>
  </si>
  <si>
    <t>Reporte inmediato sobre la inclusión de personal que no tiene autorización o que fue incluído por fuera de términos en grados</t>
  </si>
  <si>
    <t>Documento</t>
  </si>
  <si>
    <t>Oficios</t>
  </si>
  <si>
    <t>Oficios enviados</t>
  </si>
  <si>
    <t>Convenios ejecutado</t>
  </si>
  <si>
    <t>FORMATO MATRIZ DE RIESGOS DE PROCESO REGISTRO Y CONTROL ACADÉMICO</t>
  </si>
  <si>
    <t xml:space="preserve">VERSIÓN: 3.0 </t>
  </si>
  <si>
    <t>CÓDIGO: MR-VAR-01</t>
  </si>
  <si>
    <t xml:space="preserve">Elaboro: </t>
  </si>
  <si>
    <t xml:space="preserve">Reviso: </t>
  </si>
  <si>
    <t xml:space="preserve">Erley Ricardo Parra (Asesor Control Interno) </t>
  </si>
  <si>
    <t xml:space="preserve">Fecha Elaboración: </t>
  </si>
  <si>
    <t xml:space="preserve">Octubre 01 de 2019 </t>
  </si>
  <si>
    <t xml:space="preserve">Claudia Patricia Guzmán </t>
  </si>
  <si>
    <t>FORMATO MATRIZ DE RIESGOS DE CORRUPCIÓN REGISTRO Y CONTROL</t>
  </si>
</sst>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color theme="1"/>
      <name val="Calibri"/>
      <family val="2"/>
      <scheme val="minor"/>
    </font>
    <font>
      <sz val="10"/>
      <name val="Arial"/>
      <family val="2"/>
    </font>
    <font>
      <sz val="11"/>
      <name val="Verdana"/>
      <family val="2"/>
    </font>
    <font>
      <b/>
      <sz val="11"/>
      <color theme="1"/>
      <name val="Calibri"/>
      <family val="2"/>
      <scheme val="minor"/>
    </font>
    <font>
      <b/>
      <sz val="11"/>
      <color theme="0"/>
      <name val="Calibri"/>
      <family val="2"/>
      <scheme val="minor"/>
    </font>
    <font>
      <b/>
      <sz val="12"/>
      <color theme="0"/>
      <name val="Arial Black"/>
      <family val="2"/>
    </font>
    <font>
      <sz val="8"/>
      <color theme="1"/>
      <name val="Calibri"/>
      <family val="2"/>
      <scheme val="minor"/>
    </font>
    <font>
      <sz val="10"/>
      <name val="Calibri"/>
      <family val="2"/>
      <scheme val="minor"/>
    </font>
    <font>
      <sz val="10"/>
      <color theme="1"/>
      <name val="Arial"/>
      <family val="2"/>
    </font>
    <font>
      <b/>
      <sz val="10"/>
      <name val="Arial"/>
      <family val="2"/>
    </font>
    <font>
      <b/>
      <sz val="20"/>
      <color theme="1"/>
      <name val="Calibri"/>
      <family val="2"/>
      <scheme val="minor"/>
    </font>
    <font>
      <b/>
      <sz val="10"/>
      <color rgb="FF000000"/>
      <name val="Arial"/>
      <family val="2"/>
    </font>
    <font>
      <b/>
      <sz val="12"/>
      <color rgb="FF000000"/>
      <name val="Arial"/>
      <family val="2"/>
    </font>
    <font>
      <sz val="8"/>
      <color rgb="FF000000"/>
      <name val="Arial"/>
      <family val="2"/>
    </font>
    <font>
      <b/>
      <sz val="10"/>
      <color theme="1"/>
      <name val="Arial"/>
      <family val="2"/>
    </font>
    <font>
      <sz val="11"/>
      <name val="Calibri"/>
      <family val="2"/>
      <scheme val="minor"/>
    </font>
    <font>
      <sz val="10"/>
      <color rgb="FF000000"/>
      <name val="Arial"/>
      <family val="2"/>
    </font>
    <font>
      <sz val="11"/>
      <color rgb="FF000000"/>
      <name val="Calibri"/>
      <family val="2"/>
      <scheme val="minor"/>
    </font>
    <font>
      <sz val="10"/>
      <color theme="1"/>
      <name val="Calibri"/>
      <family val="2"/>
      <scheme val="minor"/>
    </font>
    <font>
      <b/>
      <sz val="9"/>
      <color indexed="81"/>
      <name val="Tahoma"/>
      <family val="2"/>
    </font>
    <font>
      <sz val="9"/>
      <color indexed="81"/>
      <name val="Tahoma"/>
      <family val="2"/>
    </font>
    <font>
      <b/>
      <sz val="8"/>
      <color indexed="81"/>
      <name val="Tahoma"/>
      <family val="2"/>
    </font>
    <font>
      <sz val="8"/>
      <color indexed="81"/>
      <name val="Tahoma"/>
      <family val="2"/>
    </font>
    <font>
      <b/>
      <sz val="8"/>
      <color rgb="FF000000"/>
      <name val="Arial"/>
      <family val="2"/>
    </font>
    <font>
      <sz val="11"/>
      <color rgb="FF000000"/>
      <name val="Arial"/>
      <family val="2"/>
    </font>
    <font>
      <sz val="11"/>
      <name val="Arial"/>
      <family val="2"/>
    </font>
    <font>
      <b/>
      <sz val="10"/>
      <color theme="1"/>
      <name val="Calibri"/>
      <family val="2"/>
      <scheme val="minor"/>
    </font>
    <font>
      <b/>
      <sz val="12"/>
      <color theme="1"/>
      <name val="Calibri"/>
      <family val="2"/>
      <scheme val="minor"/>
    </font>
    <font>
      <b/>
      <sz val="11"/>
      <color theme="1" tint="4.9989318521683403E-2"/>
      <name val="Arial"/>
      <family val="2"/>
    </font>
    <font>
      <b/>
      <sz val="9"/>
      <color rgb="FF000000"/>
      <name val="Arial"/>
      <family val="2"/>
    </font>
    <font>
      <b/>
      <sz val="10.5"/>
      <color theme="1"/>
      <name val="Arial"/>
      <family val="2"/>
    </font>
    <font>
      <b/>
      <sz val="16"/>
      <color theme="1"/>
      <name val="Calibri"/>
      <family val="2"/>
      <scheme val="minor"/>
    </font>
    <font>
      <sz val="12"/>
      <color theme="1"/>
      <name val="Calibri"/>
      <family val="2"/>
      <scheme val="minor"/>
    </font>
    <font>
      <sz val="16"/>
      <color theme="1"/>
      <name val="Calibri"/>
      <family val="2"/>
      <scheme val="minor"/>
    </font>
    <font>
      <b/>
      <sz val="11"/>
      <color theme="1"/>
      <name val="Arial"/>
      <family val="2"/>
    </font>
    <font>
      <b/>
      <sz val="16"/>
      <color theme="0"/>
      <name val="Calibri"/>
      <family val="2"/>
      <scheme val="minor"/>
    </font>
    <font>
      <sz val="10"/>
      <color rgb="FFFF0000"/>
      <name val="Arial"/>
      <family val="2"/>
    </font>
    <font>
      <sz val="11"/>
      <color rgb="FFFF0000"/>
      <name val="Calibri"/>
      <family val="2"/>
      <scheme val="minor"/>
    </font>
    <font>
      <sz val="12"/>
      <color rgb="FF000000"/>
      <name val="Arial"/>
      <family val="2"/>
    </font>
    <font>
      <b/>
      <sz val="18"/>
      <color theme="1"/>
      <name val="Arial"/>
      <family val="2"/>
    </font>
    <font>
      <sz val="9"/>
      <color theme="1"/>
      <name val="Arial"/>
      <family val="2"/>
    </font>
  </fonts>
  <fills count="22">
    <fill>
      <patternFill patternType="none"/>
    </fill>
    <fill>
      <patternFill patternType="gray125"/>
    </fill>
    <fill>
      <patternFill patternType="solid">
        <fgColor rgb="FFFFFF00"/>
        <bgColor indexed="64"/>
      </patternFill>
    </fill>
    <fill>
      <patternFill patternType="solid">
        <fgColor indexed="65"/>
        <bgColor indexed="64"/>
      </patternFill>
    </fill>
    <fill>
      <patternFill patternType="solid">
        <fgColor rgb="FF00B050"/>
        <bgColor indexed="64"/>
      </patternFill>
    </fill>
    <fill>
      <patternFill patternType="solid">
        <fgColor theme="9" tint="-0.249977111117893"/>
        <bgColor indexed="64"/>
      </patternFill>
    </fill>
    <fill>
      <patternFill patternType="solid">
        <fgColor theme="0"/>
        <bgColor indexed="64"/>
      </patternFill>
    </fill>
    <fill>
      <patternFill patternType="solid">
        <fgColor rgb="FFC0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EF6F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9F9FF"/>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99"/>
        <bgColor indexed="64"/>
      </patternFill>
    </fill>
    <fill>
      <patternFill patternType="solid">
        <fgColor rgb="FFFFC775"/>
        <bgColor indexed="64"/>
      </patternFill>
    </fill>
    <fill>
      <patternFill patternType="solid">
        <fgColor theme="0" tint="-0.14999847407452621"/>
        <bgColor indexed="64"/>
      </patternFill>
    </fill>
  </fills>
  <borders count="74">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0" fontId="1" fillId="0" borderId="0"/>
    <xf numFmtId="0" fontId="2" fillId="0" borderId="0"/>
    <xf numFmtId="0" fontId="1" fillId="0" borderId="0"/>
    <xf numFmtId="9" fontId="1" fillId="0" borderId="0" applyFont="0" applyFill="0" applyBorder="0" applyAlignment="0" applyProtection="0"/>
  </cellStyleXfs>
  <cellXfs count="564">
    <xf numFmtId="0" fontId="0" fillId="0" borderId="0" xfId="0"/>
    <xf numFmtId="0" fontId="0" fillId="3" borderId="0" xfId="0" applyFill="1"/>
    <xf numFmtId="0" fontId="3" fillId="5"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4" borderId="2" xfId="0" applyFont="1" applyFill="1" applyBorder="1" applyAlignment="1">
      <alignment horizontal="center" vertical="center"/>
    </xf>
    <xf numFmtId="0" fontId="0" fillId="3" borderId="0" xfId="0" applyFill="1" applyAlignment="1">
      <alignment horizontal="center"/>
    </xf>
    <xf numFmtId="0" fontId="3" fillId="3" borderId="0" xfId="0" applyFont="1" applyFill="1" applyAlignment="1">
      <alignment vertical="center"/>
    </xf>
    <xf numFmtId="0" fontId="4" fillId="7" borderId="2" xfId="0" applyFont="1" applyFill="1" applyBorder="1" applyAlignment="1">
      <alignment horizontal="center" vertical="center"/>
    </xf>
    <xf numFmtId="0" fontId="0" fillId="0" borderId="0" xfId="0" applyAlignment="1">
      <alignment wrapText="1"/>
    </xf>
    <xf numFmtId="0" fontId="0" fillId="3" borderId="0" xfId="0" applyFill="1" applyAlignment="1">
      <alignment horizontal="center" wrapText="1"/>
    </xf>
    <xf numFmtId="0" fontId="8" fillId="3" borderId="0" xfId="0" applyFont="1" applyFill="1" applyAlignment="1">
      <alignment horizontal="center" wrapText="1"/>
    </xf>
    <xf numFmtId="0" fontId="8" fillId="3" borderId="0" xfId="0" applyFont="1" applyFill="1" applyAlignment="1">
      <alignment wrapText="1"/>
    </xf>
    <xf numFmtId="0" fontId="8" fillId="3" borderId="0" xfId="0" applyFont="1" applyFill="1"/>
    <xf numFmtId="0" fontId="8" fillId="3" borderId="0" xfId="0" applyFont="1" applyFill="1" applyAlignment="1">
      <alignment horizontal="center" vertical="center"/>
    </xf>
    <xf numFmtId="0" fontId="8" fillId="3" borderId="0" xfId="0" applyFont="1" applyFill="1" applyAlignment="1">
      <alignment vertical="center"/>
    </xf>
    <xf numFmtId="0" fontId="0" fillId="0" borderId="0" xfId="0" applyAlignment="1">
      <alignment horizontal="center" vertical="center"/>
    </xf>
    <xf numFmtId="0" fontId="8" fillId="3" borderId="0" xfId="0" applyFont="1" applyFill="1" applyAlignment="1">
      <alignment horizontal="left"/>
    </xf>
    <xf numFmtId="0" fontId="0" fillId="0" borderId="0" xfId="0" applyAlignment="1">
      <alignment vertical="center"/>
    </xf>
    <xf numFmtId="0" fontId="8" fillId="3" borderId="0" xfId="0" applyFont="1" applyFill="1" applyAlignment="1">
      <alignment horizontal="left" vertical="center"/>
    </xf>
    <xf numFmtId="14" fontId="8" fillId="3" borderId="0" xfId="0" applyNumberFormat="1" applyFont="1" applyFill="1" applyAlignment="1">
      <alignment horizontal="left" vertical="center"/>
    </xf>
    <xf numFmtId="0" fontId="10" fillId="0" borderId="0" xfId="0" applyFont="1" applyAlignment="1">
      <alignment horizontal="left" vertical="center"/>
    </xf>
    <xf numFmtId="0" fontId="1" fillId="0" borderId="2" xfId="2" applyFont="1" applyBorder="1" applyAlignment="1" applyProtection="1">
      <alignment horizontal="left" vertical="center" wrapText="1"/>
      <protection hidden="1"/>
    </xf>
    <xf numFmtId="14" fontId="1" fillId="0" borderId="2" xfId="2" applyNumberFormat="1" applyFont="1" applyBorder="1" applyAlignment="1" applyProtection="1">
      <alignment horizontal="center" vertical="center" wrapText="1"/>
      <protection hidden="1"/>
    </xf>
    <xf numFmtId="0" fontId="7" fillId="0" borderId="2" xfId="1" applyFont="1" applyBorder="1" applyAlignment="1">
      <alignment horizontal="left" vertical="center" wrapText="1"/>
    </xf>
    <xf numFmtId="0" fontId="0" fillId="0" borderId="2" xfId="0" applyBorder="1"/>
    <xf numFmtId="14" fontId="8" fillId="3" borderId="0" xfId="0" applyNumberFormat="1" applyFont="1" applyFill="1" applyAlignment="1">
      <alignment horizontal="center" vertical="center"/>
    </xf>
    <xf numFmtId="0" fontId="0" fillId="0" borderId="0" xfId="0" applyAlignment="1">
      <alignment horizontal="left" vertical="top"/>
    </xf>
    <xf numFmtId="0" fontId="11" fillId="9" borderId="20" xfId="0" applyFont="1" applyFill="1" applyBorder="1" applyAlignment="1">
      <alignment horizontal="center" vertical="center" wrapText="1"/>
    </xf>
    <xf numFmtId="0" fontId="1" fillId="0" borderId="6" xfId="2" applyFont="1" applyBorder="1" applyAlignment="1" applyProtection="1">
      <alignment horizontal="left" vertical="center" wrapText="1"/>
      <protection hidden="1"/>
    </xf>
    <xf numFmtId="0" fontId="0" fillId="0" borderId="6" xfId="0" applyBorder="1" applyAlignment="1">
      <alignment horizontal="center" vertical="center"/>
    </xf>
    <xf numFmtId="0" fontId="24" fillId="6" borderId="6" xfId="0" applyFont="1" applyFill="1" applyBorder="1" applyAlignment="1">
      <alignment horizontal="center" vertical="center" wrapText="1"/>
    </xf>
    <xf numFmtId="0" fontId="7" fillId="0" borderId="6" xfId="1" applyFont="1" applyBorder="1" applyAlignment="1">
      <alignment horizontal="left" vertical="center" wrapText="1"/>
    </xf>
    <xf numFmtId="0" fontId="8" fillId="3" borderId="2" xfId="0" applyFont="1" applyFill="1" applyBorder="1" applyAlignment="1">
      <alignment horizontal="center" vertical="center" wrapText="1"/>
    </xf>
    <xf numFmtId="0" fontId="0" fillId="0" borderId="2" xfId="0" applyBorder="1" applyAlignment="1">
      <alignment horizontal="center" vertical="center"/>
    </xf>
    <xf numFmtId="0" fontId="7" fillId="0" borderId="2" xfId="1" applyFont="1" applyBorder="1" applyAlignment="1">
      <alignment horizontal="center" vertical="center" wrapText="1"/>
    </xf>
    <xf numFmtId="0" fontId="7" fillId="0" borderId="15" xfId="1" applyFont="1" applyBorder="1" applyAlignment="1">
      <alignment horizontal="center" vertical="center" wrapText="1"/>
    </xf>
    <xf numFmtId="0" fontId="8" fillId="3" borderId="2" xfId="0" applyFont="1" applyFill="1" applyBorder="1" applyAlignment="1">
      <alignment vertical="center"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0" fillId="3" borderId="0" xfId="0" applyFill="1" applyAlignment="1">
      <alignment horizontal="center" vertical="center" wrapText="1"/>
    </xf>
    <xf numFmtId="0" fontId="8" fillId="3" borderId="11" xfId="0" applyFont="1" applyFill="1" applyBorder="1" applyAlignment="1">
      <alignment vertical="center" wrapText="1"/>
    </xf>
    <xf numFmtId="0" fontId="8" fillId="3" borderId="11" xfId="0" applyFont="1" applyFill="1" applyBorder="1" applyAlignment="1">
      <alignment horizontal="center" vertical="center" wrapText="1"/>
    </xf>
    <xf numFmtId="0" fontId="8" fillId="0" borderId="11" xfId="0" applyFont="1" applyBorder="1" applyAlignment="1">
      <alignment vertical="center" wrapText="1"/>
    </xf>
    <xf numFmtId="0" fontId="1" fillId="0" borderId="11" xfId="2" applyFont="1" applyBorder="1" applyAlignment="1" applyProtection="1">
      <alignment horizontal="left" vertical="center" wrapText="1"/>
      <protection hidden="1"/>
    </xf>
    <xf numFmtId="0" fontId="0" fillId="0" borderId="11" xfId="0" applyBorder="1" applyAlignment="1">
      <alignment horizontal="center" vertical="center"/>
    </xf>
    <xf numFmtId="0" fontId="8" fillId="3" borderId="20" xfId="0" applyFont="1" applyFill="1" applyBorder="1" applyAlignment="1">
      <alignment vertical="center" wrapText="1"/>
    </xf>
    <xf numFmtId="0" fontId="8" fillId="3" borderId="20" xfId="0" applyFont="1" applyFill="1" applyBorder="1" applyAlignment="1">
      <alignment horizontal="center" vertical="center" wrapText="1"/>
    </xf>
    <xf numFmtId="0" fontId="8" fillId="0" borderId="20" xfId="0" applyFont="1" applyBorder="1" applyAlignment="1">
      <alignment horizontal="left" vertical="center" wrapText="1"/>
    </xf>
    <xf numFmtId="0" fontId="1" fillId="0" borderId="20" xfId="2" applyFont="1" applyBorder="1" applyAlignment="1" applyProtection="1">
      <alignment horizontal="left" vertical="center" wrapText="1"/>
      <protection hidden="1"/>
    </xf>
    <xf numFmtId="0" fontId="0" fillId="0" borderId="20" xfId="0" applyBorder="1" applyAlignment="1">
      <alignment horizontal="center" vertical="center"/>
    </xf>
    <xf numFmtId="14" fontId="1" fillId="0" borderId="20" xfId="2" applyNumberFormat="1" applyFont="1" applyBorder="1" applyAlignment="1" applyProtection="1">
      <alignment horizontal="center" vertical="center" wrapText="1"/>
      <protection hidden="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8" fillId="0" borderId="11" xfId="0" applyFont="1" applyBorder="1" applyAlignment="1">
      <alignment horizontal="left" vertical="center" wrapText="1"/>
    </xf>
    <xf numFmtId="0" fontId="7" fillId="0" borderId="2" xfId="1" applyFont="1" applyBorder="1" applyAlignment="1">
      <alignment vertical="center" wrapText="1"/>
    </xf>
    <xf numFmtId="14" fontId="1" fillId="0" borderId="11" xfId="2" applyNumberFormat="1" applyFont="1" applyBorder="1" applyAlignment="1" applyProtection="1">
      <alignment horizontal="center" vertical="center" wrapText="1"/>
      <protection hidden="1"/>
    </xf>
    <xf numFmtId="0" fontId="7" fillId="0" borderId="11" xfId="1" applyFont="1" applyBorder="1" applyAlignment="1">
      <alignment horizontal="left"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5" xfId="1" applyFont="1" applyBorder="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14" fontId="1" fillId="0" borderId="8"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horizontal="center" vertical="center" wrapText="1"/>
      <protection hidden="1"/>
    </xf>
    <xf numFmtId="14" fontId="1" fillId="0" borderId="4" xfId="2" applyNumberFormat="1" applyFont="1" applyBorder="1" applyAlignment="1" applyProtection="1">
      <alignment vertical="center" wrapText="1"/>
      <protection hidden="1"/>
    </xf>
    <xf numFmtId="14" fontId="1" fillId="0" borderId="8" xfId="2" applyNumberFormat="1" applyFont="1" applyBorder="1" applyAlignment="1" applyProtection="1">
      <alignment vertical="center" wrapText="1"/>
      <protection hidden="1"/>
    </xf>
    <xf numFmtId="14" fontId="1" fillId="0" borderId="17" xfId="2" applyNumberFormat="1" applyFont="1" applyBorder="1" applyAlignment="1" applyProtection="1">
      <alignment horizontal="center" vertical="center" wrapText="1"/>
      <protection hidden="1"/>
    </xf>
    <xf numFmtId="0" fontId="24" fillId="6" borderId="20"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8" fillId="0" borderId="8" xfId="0" applyFont="1" applyBorder="1" applyAlignment="1">
      <alignment vertical="center" wrapText="1"/>
    </xf>
    <xf numFmtId="0" fontId="8" fillId="0" borderId="4" xfId="0" applyFont="1" applyBorder="1" applyAlignment="1">
      <alignment vertical="center" wrapText="1"/>
    </xf>
    <xf numFmtId="0" fontId="8" fillId="0" borderId="17" xfId="0" applyFont="1" applyBorder="1" applyAlignment="1">
      <alignment horizontal="left" vertical="center" wrapText="1"/>
    </xf>
    <xf numFmtId="0" fontId="8" fillId="3" borderId="6"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23" fillId="6" borderId="20" xfId="0" applyFont="1" applyFill="1" applyBorder="1" applyAlignment="1">
      <alignment horizontal="center" vertical="center" wrapText="1"/>
    </xf>
    <xf numFmtId="0" fontId="0" fillId="0" borderId="20" xfId="0" applyBorder="1"/>
    <xf numFmtId="0" fontId="13" fillId="6" borderId="32" xfId="0" applyFont="1" applyFill="1" applyBorder="1" applyAlignment="1">
      <alignment horizontal="center" vertical="center" wrapText="1"/>
    </xf>
    <xf numFmtId="0" fontId="29" fillId="6" borderId="20" xfId="0" applyFont="1" applyFill="1" applyBorder="1" applyAlignment="1">
      <alignment horizontal="center" vertical="center" wrapText="1"/>
    </xf>
    <xf numFmtId="0" fontId="0" fillId="0" borderId="6" xfId="0" applyBorder="1"/>
    <xf numFmtId="0" fontId="3" fillId="0" borderId="0" xfId="0" applyFont="1" applyAlignment="1">
      <alignment wrapText="1"/>
    </xf>
    <xf numFmtId="0" fontId="0" fillId="0" borderId="0" xfId="0" applyAlignment="1">
      <alignment horizontal="center" wrapText="1"/>
    </xf>
    <xf numFmtId="0" fontId="3" fillId="0" borderId="0" xfId="0" applyFont="1" applyAlignment="1">
      <alignment horizontal="center" wrapText="1"/>
    </xf>
    <xf numFmtId="0" fontId="0" fillId="0" borderId="0" xfId="0" applyAlignment="1">
      <alignment horizontal="center" vertical="center" wrapText="1"/>
    </xf>
    <xf numFmtId="0" fontId="33" fillId="3" borderId="2" xfId="0" applyFont="1" applyFill="1" applyBorder="1" applyAlignment="1">
      <alignment horizontal="center" vertical="center" wrapText="1"/>
    </xf>
    <xf numFmtId="0" fontId="6" fillId="3" borderId="0" xfId="0" applyFont="1" applyFill="1" applyAlignment="1">
      <alignment vertical="center" wrapText="1"/>
    </xf>
    <xf numFmtId="0" fontId="3" fillId="3" borderId="14" xfId="0" applyFont="1" applyFill="1" applyBorder="1" applyAlignment="1">
      <alignment horizontal="center" vertical="center" readingOrder="1"/>
    </xf>
    <xf numFmtId="0" fontId="32" fillId="0" borderId="15" xfId="0" applyFont="1" applyBorder="1" applyAlignment="1">
      <alignment horizontal="center" vertical="center" wrapText="1"/>
    </xf>
    <xf numFmtId="0" fontId="3" fillId="3" borderId="19" xfId="0" applyFont="1" applyFill="1" applyBorder="1" applyAlignment="1">
      <alignment horizontal="center" vertical="center" readingOrder="1"/>
    </xf>
    <xf numFmtId="49" fontId="33" fillId="3" borderId="20" xfId="0" applyNumberFormat="1" applyFont="1" applyFill="1" applyBorder="1" applyAlignment="1">
      <alignment horizontal="center" vertical="center" wrapText="1"/>
    </xf>
    <xf numFmtId="0" fontId="32" fillId="0" borderId="21" xfId="0" applyFont="1" applyBorder="1" applyAlignment="1">
      <alignment horizontal="center" vertical="center" wrapText="1"/>
    </xf>
    <xf numFmtId="0" fontId="3" fillId="3" borderId="35" xfId="0" applyFont="1" applyFill="1" applyBorder="1" applyAlignment="1">
      <alignment horizontal="center" vertical="center" readingOrder="1"/>
    </xf>
    <xf numFmtId="0" fontId="33" fillId="3" borderId="6" xfId="0" applyFont="1" applyFill="1" applyBorder="1" applyAlignment="1">
      <alignment horizontal="center" vertical="center" wrapText="1"/>
    </xf>
    <xf numFmtId="0" fontId="32" fillId="0" borderId="38" xfId="0" applyFont="1" applyBorder="1" applyAlignment="1">
      <alignment horizontal="center" vertical="center" wrapText="1"/>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0" borderId="31" xfId="0" applyFont="1" applyBorder="1" applyAlignment="1">
      <alignment horizontal="center" vertical="center" wrapText="1"/>
    </xf>
    <xf numFmtId="0" fontId="11" fillId="6" borderId="21" xfId="0" applyFont="1" applyFill="1" applyBorder="1" applyAlignment="1">
      <alignment horizontal="center" vertical="center" wrapText="1"/>
    </xf>
    <xf numFmtId="0" fontId="32" fillId="0" borderId="2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0"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5" xfId="0" applyFont="1" applyBorder="1" applyAlignment="1">
      <alignment horizontal="center" vertical="center" wrapText="1"/>
    </xf>
    <xf numFmtId="0" fontId="32" fillId="0" borderId="42" xfId="0" applyFont="1" applyBorder="1" applyAlignment="1">
      <alignment vertical="center" wrapText="1"/>
    </xf>
    <xf numFmtId="0" fontId="32" fillId="0" borderId="43" xfId="0" applyFont="1" applyBorder="1" applyAlignment="1">
      <alignment vertical="center" wrapText="1"/>
    </xf>
    <xf numFmtId="0" fontId="32" fillId="0" borderId="52" xfId="0" applyFont="1" applyBorder="1" applyAlignment="1">
      <alignment vertical="center" wrapText="1"/>
    </xf>
    <xf numFmtId="0" fontId="26" fillId="0" borderId="56" xfId="0" applyFont="1" applyBorder="1" applyAlignment="1">
      <alignment horizontal="center" vertical="center" wrapText="1"/>
    </xf>
    <xf numFmtId="0" fontId="27" fillId="0" borderId="55"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26" fillId="0" borderId="28" xfId="0" applyFont="1" applyBorder="1" applyAlignment="1">
      <alignment horizontal="center" vertical="center" wrapText="1"/>
    </xf>
    <xf numFmtId="0" fontId="31" fillId="6" borderId="0" xfId="0" applyFont="1" applyFill="1" applyAlignment="1">
      <alignment vertical="center" wrapText="1"/>
    </xf>
    <xf numFmtId="0" fontId="10" fillId="0" borderId="0" xfId="0" applyFont="1" applyAlignment="1">
      <alignment horizontal="left"/>
    </xf>
    <xf numFmtId="0" fontId="18" fillId="0" borderId="0" xfId="0" applyFont="1" applyAlignment="1">
      <alignment wrapText="1"/>
    </xf>
    <xf numFmtId="0" fontId="26" fillId="0" borderId="0" xfId="0" applyFont="1" applyAlignment="1">
      <alignment horizontal="center" wrapText="1"/>
    </xf>
    <xf numFmtId="0" fontId="26" fillId="12" borderId="29" xfId="0" applyFont="1" applyFill="1" applyBorder="1" applyAlignment="1">
      <alignment horizontal="center" vertical="center" wrapText="1"/>
    </xf>
    <xf numFmtId="0" fontId="26" fillId="12" borderId="30" xfId="0" applyFont="1" applyFill="1" applyBorder="1" applyAlignment="1">
      <alignment horizontal="center" vertical="center" wrapText="1"/>
    </xf>
    <xf numFmtId="0" fontId="26" fillId="12" borderId="31" xfId="0" applyFont="1" applyFill="1" applyBorder="1" applyAlignment="1">
      <alignment horizontal="center" vertical="center" wrapText="1"/>
    </xf>
    <xf numFmtId="0" fontId="32" fillId="0" borderId="35" xfId="0" applyFont="1" applyBorder="1" applyAlignment="1">
      <alignment horizontal="center" vertical="center" wrapText="1"/>
    </xf>
    <xf numFmtId="0" fontId="27" fillId="0" borderId="0" xfId="0" applyFont="1" applyAlignment="1">
      <alignment horizontal="center" vertical="center" wrapText="1"/>
    </xf>
    <xf numFmtId="0" fontId="32" fillId="0" borderId="14"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0" fillId="8" borderId="0" xfId="0" applyFill="1" applyAlignment="1">
      <alignment vertical="top" wrapText="1"/>
    </xf>
    <xf numFmtId="14" fontId="11" fillId="6" borderId="5" xfId="0" applyNumberFormat="1"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36"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0" xfId="0" applyFont="1" applyFill="1" applyAlignment="1">
      <alignment horizontal="center" vertical="center" wrapText="1"/>
    </xf>
    <xf numFmtId="14" fontId="11" fillId="6" borderId="22" xfId="0" applyNumberFormat="1" applyFont="1" applyFill="1" applyBorder="1" applyAlignment="1">
      <alignment horizontal="center" vertical="center" wrapText="1"/>
    </xf>
    <xf numFmtId="14" fontId="1" fillId="0" borderId="10" xfId="2" applyNumberFormat="1" applyFont="1" applyBorder="1" applyAlignment="1" applyProtection="1">
      <alignment horizontal="center" vertical="center" wrapText="1"/>
      <protection hidden="1"/>
    </xf>
    <xf numFmtId="0" fontId="7" fillId="0" borderId="12" xfId="1" applyFont="1" applyBorder="1" applyAlignment="1">
      <alignment horizontal="left" vertical="center" wrapText="1"/>
    </xf>
    <xf numFmtId="14" fontId="1" fillId="0" borderId="14" xfId="2" applyNumberFormat="1" applyFont="1" applyBorder="1" applyAlignment="1" applyProtection="1">
      <alignment horizontal="center" vertical="center" wrapText="1"/>
      <protection hidden="1"/>
    </xf>
    <xf numFmtId="0" fontId="7" fillId="0" borderId="15" xfId="1" applyFont="1" applyBorder="1" applyAlignment="1">
      <alignment horizontal="left" vertical="center" wrapText="1"/>
    </xf>
    <xf numFmtId="14" fontId="1" fillId="0" borderId="14" xfId="2" applyNumberFormat="1" applyFont="1" applyBorder="1" applyAlignment="1" applyProtection="1">
      <alignment vertical="center" wrapText="1"/>
      <protection hidden="1"/>
    </xf>
    <xf numFmtId="14" fontId="1" fillId="0" borderId="10" xfId="2" applyNumberFormat="1" applyFont="1" applyBorder="1" applyAlignment="1" applyProtection="1">
      <alignment vertical="center" wrapText="1"/>
      <protection hidden="1"/>
    </xf>
    <xf numFmtId="14" fontId="1" fillId="0" borderId="19" xfId="2" applyNumberFormat="1" applyFont="1" applyBorder="1" applyAlignment="1" applyProtection="1">
      <alignment horizontal="center" vertical="center" wrapText="1"/>
      <protection hidden="1"/>
    </xf>
    <xf numFmtId="0" fontId="35" fillId="7" borderId="2"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23" fillId="6" borderId="18" xfId="0" applyFont="1" applyFill="1" applyBorder="1" applyAlignment="1">
      <alignment horizontal="center" vertical="center" wrapText="1"/>
    </xf>
    <xf numFmtId="14" fontId="1" fillId="0" borderId="35" xfId="2" applyNumberFormat="1" applyFont="1" applyBorder="1" applyAlignment="1" applyProtection="1">
      <alignment vertical="center" wrapText="1"/>
      <protection hidden="1"/>
    </xf>
    <xf numFmtId="14" fontId="1" fillId="0" borderId="6" xfId="2" applyNumberFormat="1" applyFont="1" applyBorder="1" applyAlignment="1" applyProtection="1">
      <alignment horizontal="center" vertical="center" wrapText="1"/>
      <protection hidden="1"/>
    </xf>
    <xf numFmtId="0" fontId="7" fillId="0" borderId="6" xfId="1" applyFont="1" applyBorder="1" applyAlignment="1">
      <alignment vertical="center" wrapText="1"/>
    </xf>
    <xf numFmtId="0" fontId="7" fillId="0" borderId="38" xfId="1" applyFont="1" applyBorder="1" applyAlignment="1">
      <alignment vertical="center" wrapText="1"/>
    </xf>
    <xf numFmtId="14" fontId="1" fillId="0" borderId="60" xfId="2" applyNumberFormat="1" applyFont="1" applyBorder="1" applyAlignment="1" applyProtection="1">
      <alignment vertical="center" wrapText="1"/>
      <protection hidden="1"/>
    </xf>
    <xf numFmtId="0" fontId="8" fillId="13" borderId="2" xfId="0" applyFont="1" applyFill="1" applyBorder="1" applyAlignment="1">
      <alignment horizontal="left" vertical="top" wrapText="1"/>
    </xf>
    <xf numFmtId="0" fontId="8" fillId="0" borderId="60" xfId="0" applyFont="1" applyBorder="1" applyAlignment="1">
      <alignment vertical="center" wrapText="1"/>
    </xf>
    <xf numFmtId="0" fontId="8" fillId="0" borderId="6" xfId="0" applyFont="1" applyBorder="1" applyAlignment="1">
      <alignment vertical="center" wrapText="1"/>
    </xf>
    <xf numFmtId="0" fontId="8" fillId="0" borderId="6" xfId="0" applyFont="1" applyBorder="1" applyAlignment="1">
      <alignment horizontal="left" vertical="center" wrapText="1"/>
    </xf>
    <xf numFmtId="0" fontId="8" fillId="13" borderId="20" xfId="0" applyFont="1" applyFill="1" applyBorder="1" applyAlignment="1">
      <alignment horizontal="left" vertical="top" wrapText="1"/>
    </xf>
    <xf numFmtId="0" fontId="8" fillId="0" borderId="2" xfId="0" applyFont="1" applyBorder="1" applyAlignment="1">
      <alignment horizontal="left" vertical="top" wrapText="1"/>
    </xf>
    <xf numFmtId="0" fontId="24" fillId="6" borderId="2" xfId="0" applyFont="1" applyFill="1" applyBorder="1" applyAlignment="1">
      <alignment horizontal="center" vertical="center" wrapText="1"/>
    </xf>
    <xf numFmtId="0" fontId="31" fillId="12" borderId="26" xfId="0" applyFont="1" applyFill="1" applyBorder="1" applyAlignment="1">
      <alignment vertical="center" wrapText="1"/>
    </xf>
    <xf numFmtId="0" fontId="31" fillId="12" borderId="56" xfId="0" applyFont="1" applyFill="1" applyBorder="1" applyAlignment="1">
      <alignment vertical="center" wrapText="1"/>
    </xf>
    <xf numFmtId="0" fontId="38" fillId="0" borderId="48" xfId="0" applyFont="1" applyBorder="1" applyAlignment="1">
      <alignment horizontal="justify" vertical="center" wrapText="1"/>
    </xf>
    <xf numFmtId="0" fontId="38" fillId="0" borderId="61" xfId="0" applyFont="1" applyBorder="1" applyAlignment="1">
      <alignment horizontal="justify" vertical="center" wrapText="1"/>
    </xf>
    <xf numFmtId="0" fontId="38" fillId="0" borderId="61" xfId="0" applyFont="1" applyBorder="1" applyAlignment="1">
      <alignment horizontal="center" vertical="center" wrapText="1"/>
    </xf>
    <xf numFmtId="0" fontId="38" fillId="0" borderId="50" xfId="0" applyFont="1" applyBorder="1" applyAlignment="1">
      <alignment horizontal="justify" vertical="center" wrapText="1"/>
    </xf>
    <xf numFmtId="0" fontId="7" fillId="6" borderId="2" xfId="1" applyFont="1" applyFill="1" applyBorder="1" applyAlignment="1">
      <alignment horizontal="left" vertical="center" wrapText="1"/>
    </xf>
    <xf numFmtId="0" fontId="7" fillId="6" borderId="11" xfId="1" applyFont="1" applyFill="1" applyBorder="1" applyAlignment="1">
      <alignment horizontal="left" vertical="top" wrapText="1"/>
    </xf>
    <xf numFmtId="0" fontId="8" fillId="3" borderId="6" xfId="0" applyFont="1" applyFill="1" applyBorder="1" applyAlignment="1">
      <alignment vertical="center" wrapText="1"/>
    </xf>
    <xf numFmtId="0" fontId="0" fillId="0" borderId="2" xfId="0" applyBorder="1" applyAlignment="1">
      <alignment vertical="center"/>
    </xf>
    <xf numFmtId="14" fontId="1" fillId="0" borderId="15" xfId="2" applyNumberFormat="1" applyFont="1" applyBorder="1" applyAlignment="1" applyProtection="1">
      <alignment horizontal="center" vertical="center" wrapText="1"/>
      <protection hidden="1"/>
    </xf>
    <xf numFmtId="0" fontId="8" fillId="0" borderId="15" xfId="0" applyFont="1" applyBorder="1" applyAlignment="1">
      <alignment horizontal="left" vertical="center" wrapText="1"/>
    </xf>
    <xf numFmtId="0" fontId="8" fillId="0" borderId="21" xfId="0" applyFont="1" applyBorder="1" applyAlignment="1">
      <alignment horizontal="left" vertical="center" wrapText="1"/>
    </xf>
    <xf numFmtId="14" fontId="1" fillId="0" borderId="38" xfId="2" applyNumberFormat="1" applyFont="1" applyBorder="1" applyAlignment="1" applyProtection="1">
      <alignment horizontal="center" vertical="center" wrapText="1"/>
      <protection hidden="1"/>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7" fillId="0" borderId="62" xfId="1" applyFont="1" applyBorder="1" applyAlignment="1">
      <alignment vertical="center" wrapText="1"/>
    </xf>
    <xf numFmtId="14" fontId="1" fillId="0" borderId="64" xfId="2" applyNumberFormat="1" applyFont="1" applyBorder="1" applyAlignment="1" applyProtection="1">
      <alignment vertical="center" wrapText="1"/>
      <protection hidden="1"/>
    </xf>
    <xf numFmtId="0" fontId="8" fillId="0" borderId="38" xfId="0" applyFont="1" applyBorder="1" applyAlignment="1">
      <alignment horizontal="left" vertical="center" wrapText="1"/>
    </xf>
    <xf numFmtId="0" fontId="8" fillId="0" borderId="64" xfId="0" applyFont="1" applyBorder="1" applyAlignment="1">
      <alignment horizontal="left" vertical="center" wrapText="1"/>
    </xf>
    <xf numFmtId="0" fontId="14" fillId="3" borderId="29" xfId="0" applyFont="1" applyFill="1" applyBorder="1" applyAlignment="1">
      <alignment vertical="center" wrapText="1"/>
    </xf>
    <xf numFmtId="0" fontId="8" fillId="3" borderId="35" xfId="0" applyFont="1" applyFill="1" applyBorder="1" applyAlignment="1">
      <alignment vertical="center" wrapText="1"/>
    </xf>
    <xf numFmtId="0" fontId="8" fillId="3" borderId="14" xfId="0" applyFont="1" applyFill="1" applyBorder="1" applyAlignment="1">
      <alignment vertical="center" wrapText="1"/>
    </xf>
    <xf numFmtId="0" fontId="8" fillId="3" borderId="63" xfId="0" applyFont="1" applyFill="1" applyBorder="1" applyAlignment="1">
      <alignment vertical="center" wrapText="1"/>
    </xf>
    <xf numFmtId="0" fontId="8" fillId="6" borderId="35" xfId="0" applyFont="1" applyFill="1" applyBorder="1" applyAlignment="1">
      <alignment vertical="center" wrapText="1"/>
    </xf>
    <xf numFmtId="0" fontId="8" fillId="6" borderId="6" xfId="0" applyFont="1" applyFill="1" applyBorder="1" applyAlignment="1">
      <alignment vertical="center" wrapText="1"/>
    </xf>
    <xf numFmtId="0" fontId="8" fillId="6" borderId="14" xfId="0" applyFont="1" applyFill="1" applyBorder="1" applyAlignment="1">
      <alignment vertical="center" wrapText="1"/>
    </xf>
    <xf numFmtId="0" fontId="8" fillId="6" borderId="2" xfId="0" applyFont="1" applyFill="1" applyBorder="1" applyAlignment="1">
      <alignment vertical="center" wrapText="1"/>
    </xf>
    <xf numFmtId="0" fontId="8" fillId="6" borderId="63" xfId="0" applyFont="1" applyFill="1" applyBorder="1" applyAlignment="1">
      <alignment vertical="center" wrapText="1"/>
    </xf>
    <xf numFmtId="0" fontId="8" fillId="6" borderId="62" xfId="0" applyFont="1" applyFill="1" applyBorder="1" applyAlignment="1">
      <alignment vertical="center" wrapText="1"/>
    </xf>
    <xf numFmtId="0" fontId="14" fillId="6" borderId="29" xfId="0" applyFont="1" applyFill="1" applyBorder="1" applyAlignment="1">
      <alignment vertical="center" wrapText="1"/>
    </xf>
    <xf numFmtId="0" fontId="8" fillId="6" borderId="19" xfId="0" applyFont="1" applyFill="1" applyBorder="1" applyAlignment="1">
      <alignment vertical="center" wrapText="1"/>
    </xf>
    <xf numFmtId="0" fontId="8" fillId="6" borderId="20" xfId="0" applyFont="1" applyFill="1" applyBorder="1" applyAlignment="1">
      <alignment vertical="center" wrapText="1"/>
    </xf>
    <xf numFmtId="0" fontId="14" fillId="3" borderId="29" xfId="0" applyFont="1" applyFill="1" applyBorder="1" applyAlignment="1">
      <alignment horizontal="center" vertical="center"/>
    </xf>
    <xf numFmtId="0" fontId="0" fillId="0" borderId="35" xfId="0" applyBorder="1" applyAlignment="1">
      <alignment vertical="center"/>
    </xf>
    <xf numFmtId="0" fontId="0" fillId="0" borderId="14" xfId="0" applyBorder="1" applyAlignment="1">
      <alignment vertical="center"/>
    </xf>
    <xf numFmtId="0" fontId="8" fillId="3" borderId="0" xfId="0" applyFont="1" applyFill="1" applyAlignment="1">
      <alignment vertical="center" wrapText="1"/>
    </xf>
    <xf numFmtId="0" fontId="14" fillId="3" borderId="65" xfId="0" applyFont="1" applyFill="1" applyBorder="1" applyAlignment="1">
      <alignment horizontal="center" vertical="center"/>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7" fillId="0" borderId="0" xfId="1" applyFont="1" applyAlignment="1">
      <alignment vertical="center" wrapText="1"/>
    </xf>
    <xf numFmtId="0" fontId="7" fillId="0" borderId="0" xfId="1" applyFont="1" applyAlignment="1">
      <alignment horizontal="center" vertical="center" wrapText="1"/>
    </xf>
    <xf numFmtId="0" fontId="14" fillId="3" borderId="0" xfId="0" applyFont="1" applyFill="1" applyAlignment="1">
      <alignment vertical="center" wrapText="1"/>
    </xf>
    <xf numFmtId="0" fontId="18" fillId="0" borderId="24" xfId="0" applyFont="1" applyBorder="1" applyAlignment="1">
      <alignment horizontal="left" vertical="center"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8" fillId="0" borderId="3" xfId="0" applyFont="1" applyBorder="1" applyAlignment="1">
      <alignment vertical="center" wrapText="1"/>
    </xf>
    <xf numFmtId="0" fontId="0" fillId="0" borderId="13" xfId="0" applyBorder="1" applyAlignment="1">
      <alignment vertical="center"/>
    </xf>
    <xf numFmtId="0" fontId="0" fillId="0" borderId="16" xfId="0" applyBorder="1" applyAlignment="1">
      <alignment vertical="center"/>
    </xf>
    <xf numFmtId="0" fontId="0" fillId="0" borderId="55" xfId="0" applyBorder="1" applyAlignment="1">
      <alignment vertical="center"/>
    </xf>
    <xf numFmtId="0" fontId="3" fillId="0" borderId="56" xfId="0" applyFont="1" applyBorder="1" applyAlignment="1">
      <alignment horizontal="center" vertical="center"/>
    </xf>
    <xf numFmtId="0" fontId="39" fillId="3" borderId="0" xfId="0" applyFont="1" applyFill="1" applyAlignment="1">
      <alignment vertical="center"/>
    </xf>
    <xf numFmtId="0" fontId="5" fillId="14" borderId="3" xfId="0" applyFont="1" applyFill="1" applyBorder="1" applyAlignment="1">
      <alignment vertical="center"/>
    </xf>
    <xf numFmtId="0" fontId="5" fillId="14" borderId="2" xfId="0" applyFont="1" applyFill="1" applyBorder="1" applyAlignment="1">
      <alignment horizontal="center" vertical="center"/>
    </xf>
    <xf numFmtId="0" fontId="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36" fillId="0" borderId="2" xfId="2" applyFont="1" applyBorder="1" applyAlignment="1" applyProtection="1">
      <alignment horizontal="center" vertical="center" wrapText="1"/>
      <protection hidden="1"/>
    </xf>
    <xf numFmtId="0" fontId="7" fillId="6" borderId="2" xfId="1" applyFont="1" applyFill="1" applyBorder="1" applyAlignment="1">
      <alignment horizontal="center" vertical="center" wrapText="1"/>
    </xf>
    <xf numFmtId="0" fontId="18" fillId="0" borderId="2" xfId="0" applyFont="1" applyBorder="1" applyAlignment="1">
      <alignment horizontal="center" vertical="center" wrapText="1"/>
    </xf>
    <xf numFmtId="0" fontId="7" fillId="0" borderId="6" xfId="1" applyFont="1" applyBorder="1" applyAlignment="1">
      <alignment horizontal="center" vertical="center" wrapText="1"/>
    </xf>
    <xf numFmtId="0" fontId="18" fillId="0" borderId="6" xfId="0" applyFont="1" applyBorder="1" applyAlignment="1">
      <alignment horizontal="center" vertical="center"/>
    </xf>
    <xf numFmtId="0" fontId="16" fillId="6" borderId="6" xfId="0" applyFont="1" applyFill="1" applyBorder="1" applyAlignment="1">
      <alignment horizontal="center" vertical="center" wrapText="1"/>
    </xf>
    <xf numFmtId="0" fontId="18" fillId="0" borderId="2" xfId="0" applyFont="1" applyBorder="1" applyAlignment="1">
      <alignment horizontal="center" vertical="center"/>
    </xf>
    <xf numFmtId="0" fontId="7" fillId="6" borderId="6" xfId="1" applyFont="1" applyFill="1" applyBorder="1" applyAlignment="1">
      <alignment horizontal="center" vertical="center" wrapText="1"/>
    </xf>
    <xf numFmtId="14" fontId="1" fillId="0" borderId="35" xfId="2" applyNumberFormat="1" applyFont="1" applyBorder="1" applyAlignment="1" applyProtection="1">
      <alignment horizontal="center" vertical="center" wrapText="1"/>
      <protection hidden="1"/>
    </xf>
    <xf numFmtId="0" fontId="7" fillId="0" borderId="38" xfId="1" applyFont="1" applyBorder="1" applyAlignment="1">
      <alignment horizontal="center" vertical="center" wrapText="1"/>
    </xf>
    <xf numFmtId="14" fontId="1" fillId="0" borderId="60" xfId="2" applyNumberFormat="1" applyFont="1" applyBorder="1" applyAlignment="1" applyProtection="1">
      <alignment horizontal="center" vertical="center" wrapText="1"/>
      <protection hidden="1"/>
    </xf>
    <xf numFmtId="0" fontId="18" fillId="0" borderId="6" xfId="0" applyFont="1" applyBorder="1" applyAlignment="1">
      <alignment horizontal="center" vertical="center" wrapText="1"/>
    </xf>
    <xf numFmtId="0" fontId="0" fillId="0" borderId="2" xfId="0" applyBorder="1" applyAlignment="1">
      <alignment wrapText="1"/>
    </xf>
    <xf numFmtId="0" fontId="1" fillId="0" borderId="6" xfId="2" applyFont="1" applyBorder="1" applyAlignment="1" applyProtection="1">
      <alignment horizontal="center" vertical="center" wrapText="1"/>
      <protection hidden="1"/>
    </xf>
    <xf numFmtId="0" fontId="1" fillId="13" borderId="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5" fillId="0" borderId="2" xfId="0" applyFont="1" applyBorder="1" applyAlignment="1">
      <alignment horizontal="center" wrapText="1"/>
    </xf>
    <xf numFmtId="0" fontId="1" fillId="6" borderId="6" xfId="0" applyFont="1" applyFill="1" applyBorder="1" applyAlignment="1">
      <alignment horizontal="left" vertical="top" wrapText="1"/>
    </xf>
    <xf numFmtId="0" fontId="1" fillId="3" borderId="11" xfId="0" applyFont="1" applyFill="1" applyBorder="1" applyAlignment="1">
      <alignment horizontal="center" vertical="center" wrapText="1"/>
    </xf>
    <xf numFmtId="0" fontId="1" fillId="13" borderId="2" xfId="0" applyFont="1" applyFill="1" applyBorder="1" applyAlignment="1">
      <alignment horizontal="left" vertical="top" wrapText="1"/>
    </xf>
    <xf numFmtId="0" fontId="1" fillId="3" borderId="20" xfId="0" applyFont="1" applyFill="1" applyBorder="1" applyAlignment="1">
      <alignment vertical="center" wrapText="1"/>
    </xf>
    <xf numFmtId="0" fontId="1" fillId="3" borderId="20"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1" fillId="17" borderId="21"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29" fillId="18" borderId="20" xfId="0" applyFont="1" applyFill="1" applyBorder="1" applyAlignment="1">
      <alignment horizontal="center" vertical="center" wrapText="1"/>
    </xf>
    <xf numFmtId="0" fontId="23" fillId="18" borderId="20" xfId="0" applyFont="1" applyFill="1" applyBorder="1" applyAlignment="1">
      <alignment horizontal="center" vertical="center" wrapText="1"/>
    </xf>
    <xf numFmtId="0" fontId="23" fillId="18" borderId="21"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8" borderId="20" xfId="0" applyFont="1" applyFill="1" applyBorder="1" applyAlignment="1">
      <alignment horizontal="center" vertical="center" wrapText="1"/>
    </xf>
    <xf numFmtId="0" fontId="11" fillId="18" borderId="18" xfId="0" applyFont="1" applyFill="1" applyBorder="1" applyAlignment="1">
      <alignment horizontal="center" vertical="center" wrapText="1"/>
    </xf>
    <xf numFmtId="14" fontId="11" fillId="19" borderId="10" xfId="0" applyNumberFormat="1" applyFont="1" applyFill="1" applyBorder="1" applyAlignment="1">
      <alignment horizontal="center" vertical="center" wrapText="1"/>
    </xf>
    <xf numFmtId="14" fontId="11" fillId="19" borderId="11" xfId="0" applyNumberFormat="1"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9" xfId="0" applyFont="1" applyFill="1" applyBorder="1" applyAlignment="1">
      <alignment horizontal="center" vertical="center" wrapText="1"/>
    </xf>
    <xf numFmtId="0" fontId="11" fillId="20" borderId="0" xfId="0" applyFont="1" applyFill="1" applyAlignment="1">
      <alignment horizontal="center" vertical="center" wrapText="1"/>
    </xf>
    <xf numFmtId="0" fontId="11" fillId="20" borderId="36"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4" fillId="21" borderId="2" xfId="0" applyFont="1" applyFill="1" applyBorder="1" applyAlignment="1">
      <alignment horizontal="center" wrapText="1"/>
    </xf>
    <xf numFmtId="0" fontId="0" fillId="3" borderId="2" xfId="0" applyFill="1" applyBorder="1" applyAlignment="1">
      <alignment horizontal="center"/>
    </xf>
    <xf numFmtId="0" fontId="34" fillId="3" borderId="72" xfId="0" applyFont="1" applyFill="1" applyBorder="1" applyAlignment="1">
      <alignment horizontal="center" vertical="center"/>
    </xf>
    <xf numFmtId="0" fontId="34" fillId="3" borderId="70" xfId="0" applyFont="1" applyFill="1" applyBorder="1" applyAlignment="1">
      <alignment horizontal="center" vertical="center"/>
    </xf>
    <xf numFmtId="0" fontId="34" fillId="3" borderId="73" xfId="0" applyFont="1" applyFill="1" applyBorder="1" applyAlignment="1">
      <alignment horizontal="center" vertical="center"/>
    </xf>
    <xf numFmtId="0" fontId="34" fillId="3" borderId="24" xfId="0" applyFont="1" applyFill="1" applyBorder="1" applyAlignment="1">
      <alignment horizontal="center" vertical="center"/>
    </xf>
    <xf numFmtId="0" fontId="34" fillId="3" borderId="67" xfId="0" applyFont="1" applyFill="1" applyBorder="1" applyAlignment="1">
      <alignment horizontal="center" vertical="center"/>
    </xf>
    <xf numFmtId="0" fontId="34" fillId="3" borderId="60" xfId="0" applyFont="1" applyFill="1" applyBorder="1" applyAlignment="1">
      <alignment horizontal="center" vertical="center"/>
    </xf>
    <xf numFmtId="0" fontId="8" fillId="3" borderId="3" xfId="0" applyFont="1" applyFill="1" applyBorder="1" applyAlignment="1">
      <alignment horizontal="left" wrapText="1"/>
    </xf>
    <xf numFmtId="0" fontId="8" fillId="3" borderId="4" xfId="0" applyFont="1" applyFill="1" applyBorder="1" applyAlignment="1">
      <alignment horizontal="left" wrapText="1"/>
    </xf>
    <xf numFmtId="0" fontId="8" fillId="3" borderId="2" xfId="0" applyFont="1" applyFill="1" applyBorder="1" applyAlignment="1">
      <alignment horizontal="left"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11" fillId="18" borderId="9" xfId="0" applyFont="1" applyFill="1" applyBorder="1" applyAlignment="1">
      <alignment horizontal="center" vertical="center" wrapText="1"/>
    </xf>
    <xf numFmtId="0" fontId="11" fillId="18" borderId="41" xfId="0" applyFont="1" applyFill="1" applyBorder="1" applyAlignment="1">
      <alignment horizontal="center" vertical="center" wrapText="1"/>
    </xf>
    <xf numFmtId="0" fontId="11" fillId="18" borderId="10"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7" fillId="0" borderId="5" xfId="2" applyFont="1" applyBorder="1" applyAlignment="1" applyProtection="1">
      <alignment horizontal="center" vertical="center" wrapText="1"/>
      <protection hidden="1"/>
    </xf>
    <xf numFmtId="0" fontId="7" fillId="0" borderId="32" xfId="2" applyFont="1" applyBorder="1" applyAlignment="1" applyProtection="1">
      <alignment horizontal="center" vertical="center" wrapText="1"/>
      <protection hidden="1"/>
    </xf>
    <xf numFmtId="0" fontId="7" fillId="5" borderId="5" xfId="1" applyFont="1" applyFill="1" applyBorder="1" applyAlignment="1">
      <alignment horizontal="center" vertical="center" wrapText="1"/>
    </xf>
    <xf numFmtId="2" fontId="16" fillId="6" borderId="32" xfId="0" applyNumberFormat="1" applyFont="1" applyFill="1" applyBorder="1" applyAlignment="1">
      <alignment horizontal="center" vertical="center" wrapText="1"/>
    </xf>
    <xf numFmtId="2" fontId="16" fillId="6" borderId="5" xfId="0" applyNumberFormat="1"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 fillId="0" borderId="11" xfId="2" applyFont="1" applyBorder="1" applyAlignment="1" applyProtection="1">
      <alignment horizontal="center" vertical="center" wrapText="1"/>
      <protection hidden="1"/>
    </xf>
    <xf numFmtId="0" fontId="1" fillId="0" borderId="6" xfId="2" applyFont="1" applyBorder="1" applyAlignment="1" applyProtection="1">
      <alignment horizontal="center" vertical="center" wrapText="1"/>
      <protection hidden="1"/>
    </xf>
    <xf numFmtId="0" fontId="1" fillId="0" borderId="2" xfId="2" applyFont="1" applyBorder="1" applyAlignment="1" applyProtection="1">
      <alignment horizontal="center" vertical="center" wrapText="1"/>
      <protection hidden="1"/>
    </xf>
    <xf numFmtId="0" fontId="23" fillId="18" borderId="62" xfId="0" applyFont="1" applyFill="1" applyBorder="1" applyAlignment="1">
      <alignment horizontal="center" vertical="center" wrapText="1"/>
    </xf>
    <xf numFmtId="0" fontId="23" fillId="18" borderId="44" xfId="0" applyFont="1" applyFill="1" applyBorder="1" applyAlignment="1">
      <alignment horizontal="center" vertical="center" wrapText="1"/>
    </xf>
    <xf numFmtId="0" fontId="7" fillId="0" borderId="37" xfId="2" applyFont="1" applyBorder="1" applyAlignment="1" applyProtection="1">
      <alignment horizontal="center" vertical="center" wrapText="1"/>
      <protection hidden="1"/>
    </xf>
    <xf numFmtId="0" fontId="18" fillId="0" borderId="46" xfId="0" applyFont="1" applyBorder="1" applyAlignment="1">
      <alignment horizontal="left" vertical="top" wrapText="1"/>
    </xf>
    <xf numFmtId="0" fontId="18" fillId="0" borderId="23" xfId="0" applyFont="1" applyBorder="1" applyAlignment="1">
      <alignment horizontal="left" vertical="top" wrapText="1"/>
    </xf>
    <xf numFmtId="0" fontId="18" fillId="0" borderId="47" xfId="0" applyFont="1" applyBorder="1" applyAlignment="1">
      <alignment horizontal="left" vertical="top" wrapText="1"/>
    </xf>
    <xf numFmtId="0" fontId="15" fillId="0" borderId="33" xfId="2" applyFont="1" applyBorder="1" applyAlignment="1" applyProtection="1">
      <alignment horizontal="center" vertical="center" wrapText="1"/>
      <protection hidden="1"/>
    </xf>
    <xf numFmtId="0" fontId="15" fillId="0" borderId="22" xfId="2" applyFont="1" applyBorder="1" applyAlignment="1" applyProtection="1">
      <alignment horizontal="center" vertical="center" wrapText="1"/>
      <protection hidden="1"/>
    </xf>
    <xf numFmtId="0" fontId="15" fillId="0" borderId="45" xfId="2" applyFont="1" applyBorder="1" applyAlignment="1" applyProtection="1">
      <alignment horizontal="center" vertical="center" wrapText="1"/>
      <protection hidden="1"/>
    </xf>
    <xf numFmtId="0" fontId="15" fillId="0" borderId="32" xfId="2" applyFont="1" applyBorder="1" applyAlignment="1" applyProtection="1">
      <alignment horizontal="center" vertical="center" wrapText="1"/>
      <protection hidden="1"/>
    </xf>
    <xf numFmtId="0" fontId="15" fillId="0" borderId="5" xfId="2" applyFont="1" applyBorder="1" applyAlignment="1" applyProtection="1">
      <alignment horizontal="center" vertical="center" wrapText="1"/>
      <protection hidden="1"/>
    </xf>
    <xf numFmtId="0" fontId="15" fillId="0" borderId="44" xfId="2" applyFont="1" applyBorder="1" applyAlignment="1" applyProtection="1">
      <alignment horizontal="center" vertical="center" wrapText="1"/>
      <protection hidden="1"/>
    </xf>
    <xf numFmtId="0" fontId="16" fillId="0" borderId="3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32" xfId="0" applyFont="1" applyBorder="1" applyAlignment="1">
      <alignment horizontal="center" vertical="center"/>
    </xf>
    <xf numFmtId="0" fontId="16" fillId="0" borderId="5" xfId="0" applyFont="1" applyBorder="1" applyAlignment="1">
      <alignment horizontal="center" vertical="center"/>
    </xf>
    <xf numFmtId="0" fontId="16" fillId="0" borderId="44" xfId="0" applyFont="1" applyBorder="1" applyAlignment="1">
      <alignment horizontal="center" vertical="center"/>
    </xf>
    <xf numFmtId="0" fontId="7" fillId="0" borderId="49" xfId="1" applyFont="1" applyBorder="1" applyAlignment="1">
      <alignment horizontal="center" vertical="center" wrapText="1"/>
    </xf>
    <xf numFmtId="0" fontId="7" fillId="0" borderId="48" xfId="1" applyFont="1" applyBorder="1" applyAlignment="1">
      <alignment horizontal="center" vertical="center" wrapText="1"/>
    </xf>
    <xf numFmtId="0" fontId="7" fillId="5" borderId="46" xfId="1" applyFont="1" applyFill="1" applyBorder="1" applyAlignment="1">
      <alignment horizontal="center" vertical="center" wrapText="1"/>
    </xf>
    <xf numFmtId="0" fontId="7" fillId="5" borderId="23" xfId="1" applyFont="1" applyFill="1" applyBorder="1" applyAlignment="1">
      <alignment horizontal="center" vertical="center" wrapText="1"/>
    </xf>
    <xf numFmtId="0" fontId="11" fillId="15" borderId="6" xfId="0" applyFont="1" applyFill="1" applyBorder="1" applyAlignment="1">
      <alignment horizontal="center" vertical="center"/>
    </xf>
    <xf numFmtId="0" fontId="11" fillId="15" borderId="2" xfId="0" applyFont="1" applyFill="1" applyBorder="1" applyAlignment="1">
      <alignment horizontal="center" vertical="center"/>
    </xf>
    <xf numFmtId="0" fontId="11" fillId="15" borderId="62" xfId="0" applyFont="1" applyFill="1" applyBorder="1" applyAlignment="1">
      <alignment horizontal="center" vertical="center"/>
    </xf>
    <xf numFmtId="0" fontId="11" fillId="15" borderId="2" xfId="0" applyFont="1" applyFill="1" applyBorder="1" applyAlignment="1">
      <alignment horizontal="center" vertical="center" wrapText="1"/>
    </xf>
    <xf numFmtId="0" fontId="11" fillId="15" borderId="62" xfId="0" applyFont="1" applyFill="1" applyBorder="1" applyAlignment="1">
      <alignment horizontal="center" vertical="center" wrapText="1"/>
    </xf>
    <xf numFmtId="0" fontId="11" fillId="18" borderId="32" xfId="0" applyFont="1" applyFill="1" applyBorder="1" applyAlignment="1">
      <alignment horizontal="center" vertical="center" wrapText="1"/>
    </xf>
    <xf numFmtId="0" fontId="11" fillId="18" borderId="44" xfId="0" applyFont="1" applyFill="1" applyBorder="1" applyAlignment="1">
      <alignment horizontal="center" vertical="center" wrapText="1"/>
    </xf>
    <xf numFmtId="0" fontId="23" fillId="18" borderId="32"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44" xfId="0" applyFont="1" applyBorder="1" applyAlignment="1">
      <alignment horizontal="center" vertical="center" wrapText="1"/>
    </xf>
    <xf numFmtId="0" fontId="18" fillId="0" borderId="32" xfId="0" applyFont="1" applyBorder="1" applyAlignment="1">
      <alignment horizontal="center" vertical="center"/>
    </xf>
    <xf numFmtId="0" fontId="18" fillId="0" borderId="5" xfId="0" applyFont="1" applyBorder="1" applyAlignment="1">
      <alignment horizontal="center" vertical="center"/>
    </xf>
    <xf numFmtId="0" fontId="14" fillId="9" borderId="2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9" fillId="6" borderId="5" xfId="0" applyFont="1" applyFill="1" applyBorder="1" applyAlignment="1">
      <alignment horizontal="center" vertical="center"/>
    </xf>
    <xf numFmtId="0" fontId="8" fillId="6" borderId="1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8" fillId="0" borderId="4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3" xfId="0" applyFont="1" applyBorder="1" applyAlignment="1">
      <alignment horizontal="center" vertical="center"/>
    </xf>
    <xf numFmtId="0" fontId="7" fillId="0" borderId="22" xfId="2" applyFont="1" applyBorder="1" applyAlignment="1" applyProtection="1">
      <alignment horizontal="center" vertical="center" wrapText="1"/>
      <protection hidden="1"/>
    </xf>
    <xf numFmtId="0" fontId="28" fillId="15" borderId="29" xfId="0" applyFont="1" applyFill="1" applyBorder="1" applyAlignment="1">
      <alignment horizontal="center" vertical="center"/>
    </xf>
    <xf numFmtId="0" fontId="28" fillId="15" borderId="32" xfId="0" applyFont="1" applyFill="1" applyBorder="1" applyAlignment="1">
      <alignment horizontal="center" vertical="center"/>
    </xf>
    <xf numFmtId="0" fontId="28" fillId="15" borderId="30" xfId="0" applyFont="1" applyFill="1" applyBorder="1" applyAlignment="1">
      <alignment horizontal="center" vertical="center"/>
    </xf>
    <xf numFmtId="0" fontId="28" fillId="15" borderId="31" xfId="0" applyFont="1" applyFill="1" applyBorder="1" applyAlignment="1">
      <alignment horizontal="center" vertical="center"/>
    </xf>
    <xf numFmtId="0" fontId="28" fillId="16" borderId="26" xfId="0" applyFont="1" applyFill="1" applyBorder="1" applyAlignment="1">
      <alignment horizontal="center" vertical="center"/>
    </xf>
    <xf numFmtId="0" fontId="28" fillId="16" borderId="27" xfId="0" applyFont="1" applyFill="1" applyBorder="1" applyAlignment="1">
      <alignment horizontal="center" vertical="center"/>
    </xf>
    <xf numFmtId="0" fontId="28" fillId="16" borderId="28" xfId="0"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9" fillId="17" borderId="16" xfId="0" applyFont="1" applyFill="1" applyBorder="1" applyAlignment="1">
      <alignment horizontal="center" vertical="center" wrapText="1"/>
    </xf>
    <xf numFmtId="0" fontId="9" fillId="17" borderId="41" xfId="0" applyFont="1" applyFill="1" applyBorder="1" applyAlignment="1">
      <alignment horizontal="center" vertical="center" wrapText="1"/>
    </xf>
    <xf numFmtId="0" fontId="9" fillId="17" borderId="43" xfId="0" applyFont="1" applyFill="1" applyBorder="1" applyAlignment="1">
      <alignment horizontal="center" vertical="center" wrapText="1"/>
    </xf>
    <xf numFmtId="0" fontId="9" fillId="17" borderId="5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15" borderId="66" xfId="0" applyFont="1" applyFill="1" applyBorder="1" applyAlignment="1">
      <alignment horizontal="center" vertical="center" wrapText="1"/>
    </xf>
    <xf numFmtId="0" fontId="11" fillId="15" borderId="53" xfId="0" applyFont="1" applyFill="1" applyBorder="1" applyAlignment="1">
      <alignment horizontal="center" vertical="center" wrapText="1"/>
    </xf>
    <xf numFmtId="0" fontId="11" fillId="15" borderId="69" xfId="0" applyFont="1" applyFill="1" applyBorder="1" applyAlignment="1">
      <alignment horizontal="center" vertical="center" wrapText="1"/>
    </xf>
    <xf numFmtId="0" fontId="11" fillId="15" borderId="7" xfId="0" applyFont="1" applyFill="1" applyBorder="1" applyAlignment="1">
      <alignment horizontal="center" vertical="center" wrapText="1"/>
    </xf>
    <xf numFmtId="0" fontId="11" fillId="15" borderId="13" xfId="0" applyFont="1" applyFill="1" applyBorder="1" applyAlignment="1">
      <alignment horizontal="center" vertical="center" wrapText="1"/>
    </xf>
    <xf numFmtId="0" fontId="11" fillId="15" borderId="16" xfId="0" applyFont="1" applyFill="1" applyBorder="1" applyAlignment="1">
      <alignment horizontal="center" vertical="center" wrapText="1"/>
    </xf>
    <xf numFmtId="0" fontId="11" fillId="15" borderId="67" xfId="0" applyFont="1" applyFill="1" applyBorder="1" applyAlignment="1">
      <alignment horizontal="center" vertical="center" wrapText="1"/>
    </xf>
    <xf numFmtId="0" fontId="11" fillId="15" borderId="68" xfId="0" applyFont="1" applyFill="1" applyBorder="1" applyAlignment="1">
      <alignment horizontal="center" vertical="center" wrapText="1"/>
    </xf>
    <xf numFmtId="0" fontId="11" fillId="15" borderId="70"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1" fillId="15" borderId="32" xfId="0" applyFont="1" applyFill="1" applyBorder="1" applyAlignment="1">
      <alignment horizontal="center" vertical="center" wrapText="1"/>
    </xf>
    <xf numFmtId="0" fontId="11" fillId="15" borderId="5"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8"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38" xfId="0" applyFont="1" applyFill="1" applyBorder="1" applyAlignment="1">
      <alignment horizontal="center" vertical="center" wrapText="1"/>
    </xf>
    <xf numFmtId="0" fontId="11" fillId="15" borderId="15" xfId="0" applyFont="1" applyFill="1" applyBorder="1" applyAlignment="1">
      <alignment horizontal="center" vertical="center" wrapText="1"/>
    </xf>
    <xf numFmtId="0" fontId="11" fillId="15" borderId="64" xfId="0" applyFont="1" applyFill="1" applyBorder="1" applyAlignment="1">
      <alignment horizontal="center" vertical="center" wrapText="1"/>
    </xf>
    <xf numFmtId="0" fontId="12" fillId="17" borderId="39" xfId="0" applyFont="1" applyFill="1" applyBorder="1" applyAlignment="1">
      <alignment horizontal="center" vertical="center" wrapText="1"/>
    </xf>
    <xf numFmtId="0" fontId="12" fillId="17" borderId="40" xfId="0" applyFont="1" applyFill="1" applyBorder="1" applyAlignment="1">
      <alignment horizontal="center" vertical="center" wrapText="1"/>
    </xf>
    <xf numFmtId="0" fontId="12" fillId="17" borderId="41" xfId="0" applyFont="1" applyFill="1" applyBorder="1" applyAlignment="1">
      <alignment horizontal="center" vertical="center" wrapText="1"/>
    </xf>
    <xf numFmtId="0" fontId="12" fillId="18" borderId="7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2" fillId="18" borderId="34" xfId="0" applyFont="1" applyFill="1" applyBorder="1" applyAlignment="1">
      <alignment horizontal="center" vertical="center" wrapText="1"/>
    </xf>
    <xf numFmtId="0" fontId="11" fillId="17" borderId="14"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8" borderId="19" xfId="0" applyFont="1" applyFill="1" applyBorder="1" applyAlignment="1">
      <alignment horizontal="center" vertical="center" wrapText="1"/>
    </xf>
    <xf numFmtId="0" fontId="11" fillId="19" borderId="26" xfId="0" applyFont="1" applyFill="1" applyBorder="1" applyAlignment="1">
      <alignment horizontal="center" vertical="center" wrapText="1"/>
    </xf>
    <xf numFmtId="0" fontId="11" fillId="19" borderId="27" xfId="0" applyFont="1" applyFill="1" applyBorder="1" applyAlignment="1">
      <alignment horizontal="center" vertical="center" wrapText="1"/>
    </xf>
    <xf numFmtId="0" fontId="11" fillId="19" borderId="34"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9" fillId="6" borderId="32" xfId="0" applyFont="1" applyFill="1" applyBorder="1" applyAlignment="1">
      <alignment horizontal="center" vertical="center"/>
    </xf>
    <xf numFmtId="0" fontId="9" fillId="6" borderId="44" xfId="0" applyFont="1" applyFill="1" applyBorder="1" applyAlignment="1">
      <alignment horizontal="center" vertical="center"/>
    </xf>
    <xf numFmtId="0" fontId="1" fillId="6" borderId="32"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3" borderId="32"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44" xfId="0" applyFont="1" applyFill="1" applyBorder="1" applyAlignment="1">
      <alignment horizontal="left" vertical="top" wrapText="1"/>
    </xf>
    <xf numFmtId="0" fontId="7" fillId="5" borderId="32" xfId="1" applyFont="1" applyFill="1" applyBorder="1" applyAlignment="1">
      <alignment horizontal="center" vertical="center" wrapText="1"/>
    </xf>
    <xf numFmtId="0" fontId="7" fillId="5" borderId="44" xfId="1" applyFont="1" applyFill="1" applyBorder="1" applyAlignment="1">
      <alignment horizontal="center" vertical="center" wrapText="1"/>
    </xf>
    <xf numFmtId="0" fontId="24" fillId="6" borderId="32"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25" fillId="0" borderId="32" xfId="2" applyFont="1" applyBorder="1" applyAlignment="1" applyProtection="1">
      <alignment horizontal="center" vertical="center" wrapText="1"/>
      <protection hidden="1"/>
    </xf>
    <xf numFmtId="0" fontId="25" fillId="0" borderId="5" xfId="2" applyFont="1" applyBorder="1" applyAlignment="1" applyProtection="1">
      <alignment horizontal="center" vertical="center" wrapText="1"/>
      <protection hidden="1"/>
    </xf>
    <xf numFmtId="0" fontId="25" fillId="0" borderId="44" xfId="2" applyFont="1" applyBorder="1" applyAlignment="1" applyProtection="1">
      <alignment horizontal="center" vertical="center" wrapText="1"/>
      <protection hidden="1"/>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4" xfId="0" applyBorder="1" applyAlignment="1">
      <alignment horizontal="center" vertical="center"/>
    </xf>
    <xf numFmtId="0" fontId="8" fillId="6" borderId="32" xfId="0" applyFont="1" applyFill="1" applyBorder="1" applyAlignment="1">
      <alignment horizontal="left" vertical="top" wrapText="1"/>
    </xf>
    <xf numFmtId="0" fontId="8" fillId="6" borderId="5" xfId="0" applyFont="1" applyFill="1" applyBorder="1" applyAlignment="1">
      <alignment horizontal="left" vertical="top" wrapText="1"/>
    </xf>
    <xf numFmtId="0" fontId="8" fillId="6" borderId="44" xfId="0" applyFont="1" applyFill="1" applyBorder="1" applyAlignment="1">
      <alignment horizontal="left" vertical="top" wrapText="1"/>
    </xf>
    <xf numFmtId="0" fontId="1" fillId="3" borderId="32"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36" fillId="0" borderId="3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4" xfId="0" applyFont="1" applyBorder="1" applyAlignment="1">
      <alignment horizontal="center" vertical="center" wrapText="1"/>
    </xf>
    <xf numFmtId="0" fontId="36" fillId="3" borderId="32" xfId="0" applyFont="1" applyFill="1" applyBorder="1" applyAlignment="1">
      <alignment horizontal="center" vertical="top" wrapText="1"/>
    </xf>
    <xf numFmtId="0" fontId="36" fillId="3" borderId="5" xfId="0" applyFont="1" applyFill="1" applyBorder="1" applyAlignment="1">
      <alignment horizontal="center" vertical="top" wrapText="1"/>
    </xf>
    <xf numFmtId="0" fontId="36" fillId="3" borderId="44" xfId="0" applyFont="1" applyFill="1" applyBorder="1" applyAlignment="1">
      <alignment horizontal="center" vertical="top" wrapText="1"/>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15" fillId="0" borderId="50" xfId="1" applyFont="1" applyBorder="1" applyAlignment="1">
      <alignment horizontal="center" vertical="center" wrapText="1"/>
    </xf>
    <xf numFmtId="0" fontId="7" fillId="5" borderId="47" xfId="1" applyFont="1" applyFill="1" applyBorder="1" applyAlignment="1">
      <alignment horizontal="center" vertical="center" wrapText="1"/>
    </xf>
    <xf numFmtId="0" fontId="37" fillId="0" borderId="49" xfId="1" applyFont="1" applyBorder="1" applyAlignment="1">
      <alignment horizontal="center" vertical="center" wrapText="1"/>
    </xf>
    <xf numFmtId="0" fontId="37" fillId="0" borderId="48" xfId="1" applyFont="1" applyBorder="1" applyAlignment="1">
      <alignment horizontal="center" vertical="center" wrapText="1"/>
    </xf>
    <xf numFmtId="0" fontId="37" fillId="0" borderId="50" xfId="1" applyFont="1" applyBorder="1" applyAlignment="1">
      <alignment horizontal="center" vertical="center" wrapText="1"/>
    </xf>
    <xf numFmtId="0" fontId="31" fillId="3" borderId="0" xfId="0" applyFont="1" applyFill="1" applyAlignment="1">
      <alignment horizontal="center"/>
    </xf>
    <xf numFmtId="0" fontId="3" fillId="3" borderId="0" xfId="0" applyFont="1" applyFill="1" applyAlignment="1">
      <alignment horizontal="center"/>
    </xf>
    <xf numFmtId="0" fontId="34" fillId="0" borderId="0" xfId="0" applyFont="1" applyAlignment="1">
      <alignment horizontal="center" vertical="center"/>
    </xf>
    <xf numFmtId="0" fontId="27" fillId="0" borderId="10"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21" xfId="0" applyFont="1" applyBorder="1" applyAlignment="1">
      <alignment horizontal="center" vertical="center" wrapText="1"/>
    </xf>
    <xf numFmtId="0" fontId="31" fillId="12" borderId="29" xfId="0" applyFont="1" applyFill="1" applyBorder="1" applyAlignment="1">
      <alignment horizontal="center" vertical="center" wrapText="1"/>
    </xf>
    <xf numFmtId="0" fontId="31" fillId="12" borderId="30"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0" fillId="0" borderId="20" xfId="0" applyBorder="1" applyAlignment="1">
      <alignment horizontal="left" vertical="center" wrapText="1"/>
    </xf>
    <xf numFmtId="0" fontId="3" fillId="3" borderId="30" xfId="0" applyFont="1" applyFill="1" applyBorder="1" applyAlignment="1">
      <alignment horizontal="center" vertical="center"/>
    </xf>
    <xf numFmtId="0" fontId="32" fillId="0" borderId="6"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20" xfId="0" applyFont="1" applyBorder="1" applyAlignment="1">
      <alignment horizontal="center" vertical="center" wrapText="1"/>
    </xf>
    <xf numFmtId="0" fontId="0" fillId="0" borderId="2"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38" xfId="0" applyBorder="1" applyAlignment="1">
      <alignment horizontal="left" vertical="center" wrapText="1"/>
    </xf>
    <xf numFmtId="0" fontId="0" fillId="0" borderId="21" xfId="0" applyBorder="1" applyAlignment="1">
      <alignment horizontal="left" vertical="center" wrapText="1"/>
    </xf>
    <xf numFmtId="0" fontId="31" fillId="12" borderId="26" xfId="0" applyFont="1" applyFill="1" applyBorder="1" applyAlignment="1">
      <alignment horizontal="center" vertical="center"/>
    </xf>
    <xf numFmtId="0" fontId="31" fillId="12" borderId="27" xfId="0" applyFont="1" applyFill="1" applyBorder="1" applyAlignment="1">
      <alignment horizontal="center" vertical="center"/>
    </xf>
    <xf numFmtId="0" fontId="31" fillId="12" borderId="28" xfId="0" applyFont="1" applyFill="1" applyBorder="1" applyAlignment="1">
      <alignment horizontal="center" vertical="center"/>
    </xf>
    <xf numFmtId="0" fontId="10" fillId="0" borderId="25" xfId="0" applyFont="1" applyBorder="1" applyAlignment="1">
      <alignment horizontal="left" vertical="center"/>
    </xf>
    <xf numFmtId="0" fontId="10" fillId="0" borderId="0" xfId="0" applyFont="1" applyAlignment="1">
      <alignment horizontal="left" vertical="center"/>
    </xf>
    <xf numFmtId="0" fontId="31" fillId="12" borderId="26" xfId="0" applyFont="1" applyFill="1" applyBorder="1" applyAlignment="1">
      <alignment horizontal="center" vertical="center" wrapText="1"/>
    </xf>
    <xf numFmtId="0" fontId="31" fillId="12" borderId="28" xfId="0" applyFont="1" applyFill="1" applyBorder="1" applyAlignment="1">
      <alignment horizontal="center" vertical="center" wrapText="1"/>
    </xf>
    <xf numFmtId="0" fontId="10" fillId="0" borderId="25" xfId="0" applyFont="1" applyBorder="1" applyAlignment="1">
      <alignment horizontal="left" vertical="center" wrapText="1"/>
    </xf>
    <xf numFmtId="0" fontId="10" fillId="0" borderId="0" xfId="0" applyFont="1" applyAlignment="1">
      <alignment horizontal="left" vertical="center" wrapText="1"/>
    </xf>
    <xf numFmtId="0" fontId="26" fillId="0" borderId="26" xfId="0" applyFont="1" applyBorder="1" applyAlignment="1">
      <alignment horizontal="center" vertical="center" wrapText="1"/>
    </xf>
    <xf numFmtId="0" fontId="26" fillId="0" borderId="2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41" xfId="0" applyFont="1" applyBorder="1" applyAlignment="1">
      <alignment horizontal="center" vertical="center" wrapText="1"/>
    </xf>
    <xf numFmtId="0" fontId="32" fillId="0" borderId="53"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54" xfId="0" applyFont="1" applyBorder="1" applyAlignment="1">
      <alignment horizontal="center" vertical="center" wrapText="1"/>
    </xf>
    <xf numFmtId="0" fontId="32" fillId="0" borderId="52" xfId="0" applyFont="1" applyBorder="1" applyAlignment="1">
      <alignment horizontal="center" vertical="center" wrapText="1"/>
    </xf>
    <xf numFmtId="0" fontId="31" fillId="12" borderId="27" xfId="0" applyFont="1" applyFill="1" applyBorder="1" applyAlignment="1">
      <alignment horizontal="center" vertical="center" wrapText="1"/>
    </xf>
    <xf numFmtId="0" fontId="18" fillId="0" borderId="32" xfId="0" applyFont="1" applyBorder="1" applyAlignment="1">
      <alignment horizontal="center" vertical="top" wrapText="1"/>
    </xf>
    <xf numFmtId="0" fontId="18" fillId="0" borderId="5" xfId="0" applyFont="1" applyBorder="1" applyAlignment="1">
      <alignment horizontal="center" vertical="top" wrapText="1"/>
    </xf>
    <xf numFmtId="0" fontId="18" fillId="0" borderId="6" xfId="0" applyFont="1" applyBorder="1" applyAlignment="1">
      <alignment horizontal="center" vertical="top" wrapText="1"/>
    </xf>
    <xf numFmtId="0" fontId="40" fillId="3" borderId="32"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40" fillId="3" borderId="44"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0" fillId="0" borderId="46" xfId="0" applyBorder="1" applyAlignment="1">
      <alignment horizontal="center" vertical="center" wrapText="1"/>
    </xf>
    <xf numFmtId="0" fontId="0" fillId="0" borderId="23" xfId="0" applyBorder="1" applyAlignment="1">
      <alignment horizontal="center" vertical="center" wrapText="1"/>
    </xf>
    <xf numFmtId="0" fontId="0" fillId="0" borderId="47" xfId="0" applyBorder="1" applyAlignment="1">
      <alignment horizontal="center" vertical="center" wrapText="1"/>
    </xf>
    <xf numFmtId="0" fontId="17" fillId="0" borderId="32" xfId="0" applyFont="1" applyBorder="1" applyAlignment="1">
      <alignment horizontal="center" vertical="center"/>
    </xf>
    <xf numFmtId="0" fontId="17" fillId="0" borderId="5" xfId="0" applyFont="1" applyBorder="1" applyAlignment="1">
      <alignment horizontal="center" vertical="center"/>
    </xf>
    <xf numFmtId="0" fontId="17" fillId="0" borderId="44" xfId="0" applyFont="1" applyBorder="1" applyAlignment="1">
      <alignment horizontal="center" vertical="center"/>
    </xf>
    <xf numFmtId="0" fontId="8" fillId="3" borderId="32" xfId="0" applyFont="1" applyFill="1" applyBorder="1" applyAlignment="1">
      <alignment horizontal="center" vertical="top" wrapText="1"/>
    </xf>
    <xf numFmtId="0" fontId="8" fillId="3" borderId="5" xfId="0" applyFont="1" applyFill="1" applyBorder="1" applyAlignment="1">
      <alignment horizontal="center" vertical="top" wrapText="1"/>
    </xf>
    <xf numFmtId="0" fontId="8" fillId="3" borderId="44" xfId="0" applyFont="1" applyFill="1" applyBorder="1" applyAlignment="1">
      <alignment horizontal="center" vertical="top" wrapText="1"/>
    </xf>
    <xf numFmtId="0" fontId="11" fillId="6" borderId="2"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0" fillId="0" borderId="46" xfId="0" applyBorder="1" applyAlignment="1">
      <alignment horizontal="left" vertical="top" wrapText="1"/>
    </xf>
    <xf numFmtId="0" fontId="0" fillId="0" borderId="23" xfId="0" applyBorder="1" applyAlignment="1">
      <alignment horizontal="left" vertical="top" wrapText="1"/>
    </xf>
    <xf numFmtId="0" fontId="0" fillId="0" borderId="47" xfId="0" applyBorder="1" applyAlignment="1">
      <alignment horizontal="left" vertical="top" wrapText="1"/>
    </xf>
    <xf numFmtId="0" fontId="14" fillId="6" borderId="3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44" xfId="0" applyFont="1" applyFill="1" applyBorder="1" applyAlignment="1">
      <alignment horizontal="center" vertical="center"/>
    </xf>
    <xf numFmtId="0" fontId="40" fillId="6" borderId="32"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40" fillId="6" borderId="44"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15" fillId="0" borderId="49" xfId="1" applyFont="1" applyBorder="1" applyAlignment="1">
      <alignment horizontal="left" vertical="top" wrapText="1"/>
    </xf>
    <xf numFmtId="0" fontId="15" fillId="0" borderId="48" xfId="1" applyFont="1" applyBorder="1" applyAlignment="1">
      <alignment horizontal="left" vertical="top" wrapText="1"/>
    </xf>
    <xf numFmtId="0" fontId="25" fillId="0" borderId="9" xfId="2" applyFont="1" applyBorder="1" applyAlignment="1" applyProtection="1">
      <alignment horizontal="center" vertical="center" wrapText="1"/>
      <protection hidden="1"/>
    </xf>
    <xf numFmtId="0" fontId="25" fillId="0" borderId="3" xfId="2" applyFont="1" applyBorder="1" applyAlignment="1" applyProtection="1">
      <alignment horizontal="center" vertical="center" wrapText="1"/>
      <protection hidden="1"/>
    </xf>
    <xf numFmtId="0" fontId="25" fillId="0" borderId="11" xfId="2" applyFont="1" applyBorder="1" applyAlignment="1" applyProtection="1">
      <alignment horizontal="center" vertical="center" wrapText="1"/>
      <protection hidden="1"/>
    </xf>
    <xf numFmtId="0" fontId="25" fillId="0" borderId="2" xfId="2" applyFont="1" applyBorder="1" applyAlignment="1" applyProtection="1">
      <alignment horizontal="center" vertical="center" wrapText="1"/>
      <protection hidden="1"/>
    </xf>
    <xf numFmtId="0" fontId="11" fillId="6" borderId="6"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20" xfId="0" applyFont="1" applyFill="1" applyBorder="1" applyAlignment="1">
      <alignment horizontal="center" vertical="center"/>
    </xf>
    <xf numFmtId="0" fontId="12" fillId="6" borderId="6" xfId="0" applyFont="1" applyFill="1" applyBorder="1" applyAlignment="1">
      <alignment horizontal="center" vertical="center" wrapText="1"/>
    </xf>
    <xf numFmtId="0" fontId="11" fillId="6" borderId="11" xfId="0" applyFont="1" applyFill="1" applyBorder="1" applyAlignment="1">
      <alignment horizontal="center" vertical="center"/>
    </xf>
    <xf numFmtId="0" fontId="0" fillId="0" borderId="62" xfId="0" applyBorder="1" applyAlignment="1">
      <alignment horizontal="center" vertical="center"/>
    </xf>
    <xf numFmtId="0" fontId="28" fillId="6" borderId="29" xfId="0" applyFont="1" applyFill="1" applyBorder="1" applyAlignment="1">
      <alignment horizontal="center" vertical="center"/>
    </xf>
    <xf numFmtId="0" fontId="28" fillId="6" borderId="30" xfId="0" applyFont="1" applyFill="1" applyBorder="1" applyAlignment="1">
      <alignment horizontal="center" vertical="center"/>
    </xf>
    <xf numFmtId="0" fontId="28" fillId="6" borderId="31"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27" xfId="0" applyFont="1" applyFill="1" applyBorder="1" applyAlignment="1">
      <alignment horizontal="center" vertical="center"/>
    </xf>
    <xf numFmtId="0" fontId="28" fillId="6" borderId="28" xfId="0" applyFont="1" applyFill="1" applyBorder="1" applyAlignment="1">
      <alignment horizontal="center" vertical="center"/>
    </xf>
    <xf numFmtId="0" fontId="9" fillId="6" borderId="41"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57"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4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2" xfId="0" applyFont="1" applyFill="1" applyBorder="1" applyAlignment="1">
      <alignment horizontal="center" vertical="center"/>
    </xf>
    <xf numFmtId="0" fontId="11" fillId="11" borderId="20" xfId="0" applyFont="1" applyFill="1" applyBorder="1" applyAlignment="1">
      <alignment horizontal="center" vertical="center"/>
    </xf>
    <xf numFmtId="0" fontId="11" fillId="11" borderId="32"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11" fillId="11" borderId="44" xfId="0" applyFont="1" applyFill="1" applyBorder="1" applyAlignment="1">
      <alignment horizontal="center" vertical="center" wrapText="1"/>
    </xf>
    <xf numFmtId="0" fontId="23" fillId="6" borderId="32" xfId="0" applyFont="1" applyFill="1" applyBorder="1" applyAlignment="1">
      <alignment horizontal="center" vertical="center" wrapText="1"/>
    </xf>
    <xf numFmtId="0" fontId="23" fillId="6" borderId="44" xfId="0" applyFont="1" applyFill="1" applyBorder="1" applyAlignment="1">
      <alignment horizontal="center" vertical="center" wrapText="1"/>
    </xf>
    <xf numFmtId="0" fontId="23" fillId="6" borderId="62" xfId="0" applyFont="1" applyFill="1" applyBorder="1" applyAlignment="1">
      <alignment horizontal="center" vertical="center" wrapText="1"/>
    </xf>
    <xf numFmtId="2" fontId="24" fillId="6" borderId="32" xfId="0" applyNumberFormat="1" applyFont="1" applyFill="1" applyBorder="1" applyAlignment="1">
      <alignment horizontal="center" vertical="center" wrapText="1"/>
    </xf>
    <xf numFmtId="2" fontId="24" fillId="6" borderId="5" xfId="0" applyNumberFormat="1" applyFont="1" applyFill="1" applyBorder="1" applyAlignment="1">
      <alignment horizontal="center" vertical="center" wrapText="1"/>
    </xf>
    <xf numFmtId="2" fontId="24" fillId="6" borderId="44" xfId="0" applyNumberFormat="1" applyFont="1" applyFill="1" applyBorder="1" applyAlignment="1">
      <alignment horizontal="center" vertical="center" wrapText="1"/>
    </xf>
    <xf numFmtId="0" fontId="25" fillId="0" borderId="58" xfId="2" applyFont="1" applyBorder="1" applyAlignment="1" applyProtection="1">
      <alignment horizontal="center" vertical="center" wrapText="1"/>
      <protection hidden="1"/>
    </xf>
    <xf numFmtId="0" fontId="25" fillId="0" borderId="36" xfId="2" applyFont="1" applyBorder="1" applyAlignment="1" applyProtection="1">
      <alignment horizontal="center" vertical="center" wrapText="1"/>
      <protection hidden="1"/>
    </xf>
    <xf numFmtId="0" fontId="25" fillId="0" borderId="59" xfId="2" applyFont="1" applyBorder="1" applyAlignment="1" applyProtection="1">
      <alignment horizontal="center" vertical="center" wrapText="1"/>
      <protection hidden="1"/>
    </xf>
    <xf numFmtId="0" fontId="18" fillId="0" borderId="62" xfId="0" applyFont="1" applyBorder="1" applyAlignment="1">
      <alignment horizontal="center" vertical="top" wrapText="1"/>
    </xf>
    <xf numFmtId="0" fontId="18" fillId="0" borderId="44" xfId="0" applyFont="1" applyBorder="1" applyAlignment="1">
      <alignment horizontal="center" vertical="top" wrapText="1"/>
    </xf>
    <xf numFmtId="0" fontId="1" fillId="0" borderId="62" xfId="2" applyFont="1" applyBorder="1" applyAlignment="1" applyProtection="1">
      <alignment horizontal="center" vertical="center" wrapText="1"/>
      <protection hidden="1"/>
    </xf>
    <xf numFmtId="0" fontId="1" fillId="0" borderId="5" xfId="2" applyFont="1" applyBorder="1" applyAlignment="1" applyProtection="1">
      <alignment horizontal="center" vertical="center" wrapText="1"/>
      <protection hidden="1"/>
    </xf>
    <xf numFmtId="0" fontId="1" fillId="0" borderId="44" xfId="2" applyFont="1" applyBorder="1" applyAlignment="1" applyProtection="1">
      <alignment horizontal="center" vertical="center" wrapText="1"/>
      <protection hidden="1"/>
    </xf>
    <xf numFmtId="0" fontId="3" fillId="0" borderId="0" xfId="0" applyFont="1" applyAlignment="1">
      <alignment horizontal="center" wrapText="1"/>
    </xf>
  </cellXfs>
  <cellStyles count="5">
    <cellStyle name="Normal" xfId="0" builtinId="0"/>
    <cellStyle name="Normal 2" xfId="1"/>
    <cellStyle name="Normal 3" xfId="3"/>
    <cellStyle name="Normal_Matriz de Riesgos Servidores-v2" xfId="2"/>
    <cellStyle name="Percent 2" xfId="4"/>
  </cellStyles>
  <dxfs count="107">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9" tint="-0.24994659260841701"/>
        </patternFill>
      </fill>
    </dxf>
    <dxf>
      <fill>
        <patternFill>
          <bgColor theme="0"/>
        </patternFill>
      </fill>
    </dxf>
    <dxf>
      <fill>
        <patternFill>
          <bgColor theme="9" tint="-0.24994659260841701"/>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s>
  <tableStyles count="0" defaultTableStyle="TableStyleMedium2" defaultPivotStyle="PivotStyleLight16"/>
  <colors>
    <mruColors>
      <color rgb="FF33B8FB"/>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2762251</xdr:colOff>
      <xdr:row>1</xdr:row>
      <xdr:rowOff>121977</xdr:rowOff>
    </xdr:from>
    <xdr:to>
      <xdr:col>8</xdr:col>
      <xdr:colOff>2928939</xdr:colOff>
      <xdr:row>4</xdr:row>
      <xdr:rowOff>59531</xdr:rowOff>
    </xdr:to>
    <xdr:sp macro="" textlink="">
      <xdr:nvSpPr>
        <xdr:cNvPr id="2" name="4 Rectángulo redondeado">
          <a:extLst>
            <a:ext uri="{FF2B5EF4-FFF2-40B4-BE49-F238E27FC236}">
              <a16:creationId xmlns:a16="http://schemas.microsoft.com/office/drawing/2014/main" xmlns="" id="{00000000-0008-0000-0000-000002000000}"/>
            </a:ext>
          </a:extLst>
        </xdr:cNvPr>
        <xdr:cNvSpPr/>
      </xdr:nvSpPr>
      <xdr:spPr>
        <a:xfrm>
          <a:off x="16216314" y="276758"/>
          <a:ext cx="3536156" cy="80671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400" b="1">
              <a:solidFill>
                <a:schemeClr val="tx1"/>
              </a:solidFill>
              <a:effectLst/>
              <a:latin typeface="Arial" pitchFamily="34" charset="0"/>
              <a:ea typeface="+mn-ea"/>
              <a:cs typeface="Arial" pitchFamily="34" charset="0"/>
            </a:rPr>
            <a:t>Código: PM-FT-07</a:t>
          </a:r>
          <a:endParaRPr lang="es-CO" sz="1400">
            <a:solidFill>
              <a:schemeClr val="tx1"/>
            </a:solidFill>
            <a:effectLst/>
            <a:latin typeface="Arial" pitchFamily="34" charset="0"/>
            <a:cs typeface="Arial" pitchFamily="34" charset="0"/>
          </a:endParaRPr>
        </a:p>
        <a:p>
          <a:pPr algn="l"/>
          <a:r>
            <a:rPr lang="es-CO" sz="1400" b="1">
              <a:solidFill>
                <a:schemeClr val="tx1"/>
              </a:solidFill>
              <a:effectLst/>
              <a:latin typeface="Arial" pitchFamily="34" charset="0"/>
              <a:ea typeface="+mn-ea"/>
              <a:cs typeface="Arial" pitchFamily="34" charset="0"/>
            </a:rPr>
            <a:t>Versión: 3</a:t>
          </a:r>
        </a:p>
        <a:p>
          <a:pPr algn="l"/>
          <a:r>
            <a:rPr lang="es-CO" sz="1400">
              <a:solidFill>
                <a:schemeClr val="tx1"/>
              </a:solidFill>
              <a:effectLst/>
              <a:latin typeface="Arial" pitchFamily="34" charset="0"/>
              <a:ea typeface="+mn-ea"/>
              <a:cs typeface="Arial" pitchFamily="34" charset="0"/>
            </a:rPr>
            <a:t>Rige a partir de su publicación en el SIG</a:t>
          </a:r>
          <a:endParaRPr lang="es-CO" sz="1400">
            <a:solidFill>
              <a:schemeClr val="tx1"/>
            </a:solidFill>
            <a:effectLst/>
            <a:latin typeface="Arial" pitchFamily="34" charset="0"/>
            <a:cs typeface="Arial" pitchFamily="34" charset="0"/>
          </a:endParaRPr>
        </a:p>
        <a:p>
          <a:pPr algn="l"/>
          <a:endParaRPr lang="es-CO" sz="2400"/>
        </a:p>
      </xdr:txBody>
    </xdr:sp>
    <xdr:clientData/>
  </xdr:twoCellAnchor>
  <xdr:twoCellAnchor editAs="oneCell">
    <xdr:from>
      <xdr:col>2</xdr:col>
      <xdr:colOff>95250</xdr:colOff>
      <xdr:row>1</xdr:row>
      <xdr:rowOff>190500</xdr:rowOff>
    </xdr:from>
    <xdr:to>
      <xdr:col>2</xdr:col>
      <xdr:colOff>2299970</xdr:colOff>
      <xdr:row>3</xdr:row>
      <xdr:rowOff>21431</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2438" y="345281"/>
          <a:ext cx="2204720" cy="4381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714</xdr:col>
      <xdr:colOff>0</xdr:colOff>
      <xdr:row>14</xdr:row>
      <xdr:rowOff>0</xdr:rowOff>
    </xdr:from>
    <xdr:to>
      <xdr:col>716</xdr:col>
      <xdr:colOff>680720</xdr:colOff>
      <xdr:row>23</xdr:row>
      <xdr:rowOff>57150</xdr:rowOff>
    </xdr:to>
    <xdr:pic>
      <xdr:nvPicPr>
        <xdr:cNvPr id="4" name="Imagen 3" descr="https://intranetmen.mineducacion.gov.co/comunidades/oac/SiteAssets/Imagen%20institucional%202018/Logo%20Mineducación.png">
          <a:extLst>
            <a:ext uri="{FF2B5EF4-FFF2-40B4-BE49-F238E27FC236}">
              <a16:creationId xmlns:a16="http://schemas.microsoft.com/office/drawing/2014/main" xmlns="" id="{00000000-0008-0000-01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9772344" y="5381625"/>
          <a:ext cx="2204720" cy="438150"/>
        </a:xfrm>
        <a:prstGeom prst="rect">
          <a:avLst/>
        </a:prstGeom>
        <a:noFill/>
        <a:ln>
          <a:noFill/>
        </a:ln>
      </xdr:spPr>
    </xdr:pic>
    <xdr:clientData/>
  </xdr:twoCellAnchor>
  <xdr:twoCellAnchor editAs="oneCell">
    <xdr:from>
      <xdr:col>2</xdr:col>
      <xdr:colOff>933450</xdr:colOff>
      <xdr:row>0</xdr:row>
      <xdr:rowOff>85725</xdr:rowOff>
    </xdr:from>
    <xdr:to>
      <xdr:col>5</xdr:col>
      <xdr:colOff>245728</xdr:colOff>
      <xdr:row>3</xdr:row>
      <xdr:rowOff>85725</xdr:rowOff>
    </xdr:to>
    <xdr:pic>
      <xdr:nvPicPr>
        <xdr:cNvPr id="6" name="Imagen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5875" y="85725"/>
          <a:ext cx="2980764" cy="752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714</xdr:col>
      <xdr:colOff>0</xdr:colOff>
      <xdr:row>13</xdr:row>
      <xdr:rowOff>0</xdr:rowOff>
    </xdr:from>
    <xdr:to>
      <xdr:col>716</xdr:col>
      <xdr:colOff>680720</xdr:colOff>
      <xdr:row>13</xdr:row>
      <xdr:rowOff>438150</xdr:rowOff>
    </xdr:to>
    <xdr:pic>
      <xdr:nvPicPr>
        <xdr:cNvPr id="5" name="Imagen 4" descr="https://intranetmen.mineducacion.gov.co/comunidades/oac/SiteAssets/Imagen%20institucional%202018/Logo%20Mineducación.png">
          <a:extLst>
            <a:ext uri="{FF2B5EF4-FFF2-40B4-BE49-F238E27FC236}">
              <a16:creationId xmlns:a16="http://schemas.microsoft.com/office/drawing/2014/main" xmlns="" id="{00000000-0008-0000-06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3402500" y="5655469"/>
          <a:ext cx="2204720" cy="438150"/>
        </a:xfrm>
        <a:prstGeom prst="rect">
          <a:avLst/>
        </a:prstGeom>
        <a:noFill/>
        <a:ln>
          <a:noFill/>
        </a:ln>
      </xdr:spPr>
    </xdr:pic>
    <xdr:clientData/>
  </xdr:twoCellAnchor>
  <xdr:twoCellAnchor editAs="oneCell">
    <xdr:from>
      <xdr:col>3</xdr:col>
      <xdr:colOff>13607</xdr:colOff>
      <xdr:row>0</xdr:row>
      <xdr:rowOff>81643</xdr:rowOff>
    </xdr:from>
    <xdr:to>
      <xdr:col>4</xdr:col>
      <xdr:colOff>1437498</xdr:colOff>
      <xdr:row>3</xdr:row>
      <xdr:rowOff>123945</xdr:rowOff>
    </xdr:to>
    <xdr:pic>
      <xdr:nvPicPr>
        <xdr:cNvPr id="2" name="Imagen 1"/>
        <xdr:cNvPicPr>
          <a:picLocks noChangeAspect="1"/>
        </xdr:cNvPicPr>
      </xdr:nvPicPr>
      <xdr:blipFill>
        <a:blip xmlns:r="http://schemas.openxmlformats.org/officeDocument/2006/relationships" r:embed="rId2"/>
        <a:stretch>
          <a:fillRect/>
        </a:stretch>
      </xdr:blipFill>
      <xdr:spPr>
        <a:xfrm>
          <a:off x="1469571" y="81643"/>
          <a:ext cx="2975106" cy="74987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William Hernan Otalora Cabanzo" id="{ADBBFEA0-690B-4F9E-80F3-584150A8F408}" userId="S::wotalora@mineducacion.gov.co::84cfd198-5c6d-49ea-ae35-91770ee81f3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E7" dT="2019-01-04T21:28:47.84" personId="{ADBBFEA0-690B-4F9E-80F3-584150A8F408}" id="{1CEF3F13-B189-4A14-8892-F3F6A6B833C9}">
    <text>se calcula automáticamente (suma) valor de las respuestas</text>
  </threadedComment>
  <threadedComment ref="AF7" dT="2019-01-04T20:51:56.93" personId="{ADBBFEA0-690B-4F9E-80F3-584150A8F408}" id="{C7484A58-73E0-423A-ACD3-1BCFEE6837F3}">
    <text>Seleccionar de acuerdo a:
Fuerte = si el valor del diseño está entre 96 y 100
Moderado = si el valor del diseño está entre 86 y 95
Débil = si el valor del diseño es menor a 85</text>
  </threadedComment>
  <threadedComment ref="AG7" dT="2019-01-04T20:56:17.50" personId="{ADBBFEA0-690B-4F9E-80F3-584150A8F408}" id="{001F630B-26D4-4724-AF12-F97B4B52BD53}">
    <text>Seleccionar de acuerdo a:
Fuerte = si el control se ejecuta siempre
Moderado = si el control se ejecuta algunas veces
Débil = si el control no se ejecuta</text>
  </threadedComment>
  <threadedComment ref="AH7" dT="2019-01-04T21:09:17.38" personId="{ADBBFEA0-690B-4F9E-80F3-584150A8F408}" id="{D6218F41-4520-4553-9479-1A1E471E9C56}">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threadedComments/threadedComment2.xml><?xml version="1.0" encoding="utf-8"?>
<ThreadedComments xmlns="http://schemas.microsoft.com/office/spreadsheetml/2018/threadedcomments" xmlns:x="http://schemas.openxmlformats.org/spreadsheetml/2006/main">
  <threadedComment ref="AX7" dT="2019-01-04T21:28:31.53" personId="{ADBBFEA0-690B-4F9E-80F3-584150A8F408}" id="{92AB8CB5-D4F2-4D3F-A7FA-B54C641C01A1}">
    <text>se calcula automáticamente (suma) valor de las respuestas</text>
  </threadedComment>
  <threadedComment ref="AY7" dT="2019-01-04T20:51:56.93" personId="{ADBBFEA0-690B-4F9E-80F3-584150A8F408}" id="{76BD5CC5-ADE1-457B-B7A3-6E41E0DBC1E2}">
    <text>Seleccionar de acuerdo a:
Fuerte = si el valor del diseño está entre 96 y 100
Moderado = si el valor del diseño está entre 86 y 95
Débil = si el valor del diseño es menor a 85</text>
  </threadedComment>
  <threadedComment ref="AZ7" dT="2019-01-04T20:56:17.50" personId="{ADBBFEA0-690B-4F9E-80F3-584150A8F408}" id="{0D12757F-50E4-409D-B4D2-FFAC8EF06C20}">
    <text>Seleccionar de acuerdo a:
Fuerte = si el control se ejecuta siempre
Moderado = si el control se ejecuta algunas veces
Débil = si el control no se ejecuta</text>
  </threadedComment>
  <threadedComment ref="BA7" dT="2019-01-04T21:09:17.38" personId="{ADBBFEA0-690B-4F9E-80F3-584150A8F408}" id="{170EB625-6C30-447E-A190-BCF147BF0F18}">
    <text>Valorar de acuerdo a la tabla solidez individual de cada control en la hoja "Solidez de los controles" comparando las dos columnas anteriores, donde por ejemplo:
valor es 100 = si es fuerte el diseño y fuerte la ejecución del control
valor es 50 = si lal combinación es fuerte + moderado, o moderado+ fuerte, o moderado + moderado.
Para todas las demás combinaciones el valor es 0 (cero)</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YL33"/>
  <sheetViews>
    <sheetView topLeftCell="A7" zoomScale="80" zoomScaleNormal="80" workbookViewId="0">
      <selection activeCell="D13" sqref="D13"/>
    </sheetView>
  </sheetViews>
  <sheetFormatPr baseColWidth="10" defaultRowHeight="15" x14ac:dyDescent="0.25"/>
  <cols>
    <col min="1" max="1" width="2.140625" customWidth="1"/>
    <col min="2" max="2" width="3.140625" customWidth="1"/>
    <col min="3" max="3" width="46.140625" style="11" customWidth="1"/>
    <col min="4" max="4" width="43.28515625" style="13" customWidth="1"/>
    <col min="5" max="5" width="49.140625" style="14" customWidth="1"/>
    <col min="6" max="6" width="9.28515625" style="14" customWidth="1"/>
    <col min="7" max="7" width="48.7109375" style="14" customWidth="1"/>
    <col min="8" max="8" width="50.5703125" style="17" customWidth="1"/>
    <col min="9" max="9" width="44.7109375" customWidth="1"/>
  </cols>
  <sheetData>
    <row r="1" spans="1:662" ht="12" customHeight="1" x14ac:dyDescent="0.25"/>
    <row r="2" spans="1:662" ht="27" customHeight="1" x14ac:dyDescent="0.25"/>
    <row r="3" spans="1:662" ht="20.25" customHeight="1" x14ac:dyDescent="0.25">
      <c r="E3" s="211" t="s">
        <v>342</v>
      </c>
    </row>
    <row r="4" spans="1:662" ht="20.25" customHeight="1" x14ac:dyDescent="0.25"/>
    <row r="5" spans="1:662" ht="27.75" customHeight="1" x14ac:dyDescent="0.25">
      <c r="C5" s="202" t="s">
        <v>338</v>
      </c>
    </row>
    <row r="6" spans="1:662" ht="31.5" customHeight="1" x14ac:dyDescent="0.25">
      <c r="C6" s="202" t="s">
        <v>340</v>
      </c>
    </row>
    <row r="7" spans="1:662" ht="18.75" customHeight="1" x14ac:dyDescent="0.25">
      <c r="C7" s="202" t="s">
        <v>339</v>
      </c>
    </row>
    <row r="8" spans="1:662" s="17" customFormat="1" ht="17.25" customHeight="1" thickBot="1" x14ac:dyDescent="0.3">
      <c r="C8" s="196"/>
      <c r="D8" s="13"/>
      <c r="E8" s="14"/>
      <c r="F8" s="14"/>
      <c r="G8" s="14"/>
    </row>
    <row r="9" spans="1:662" s="17" customFormat="1" ht="22.5" customHeight="1" thickBot="1" x14ac:dyDescent="0.3">
      <c r="C9" s="180" t="s">
        <v>321</v>
      </c>
      <c r="D9" s="174" t="s">
        <v>332</v>
      </c>
      <c r="E9" s="175" t="s">
        <v>333</v>
      </c>
      <c r="F9" s="14"/>
      <c r="G9" s="193" t="s">
        <v>336</v>
      </c>
      <c r="H9" s="197" t="s">
        <v>337</v>
      </c>
      <c r="I9" s="210" t="s">
        <v>341</v>
      </c>
    </row>
    <row r="10" spans="1:662" s="169" customFormat="1" ht="22.5" customHeight="1" x14ac:dyDescent="0.25">
      <c r="A10" s="17"/>
      <c r="B10" s="17"/>
      <c r="C10" s="181" t="s">
        <v>19</v>
      </c>
      <c r="D10" s="31"/>
      <c r="E10" s="173"/>
      <c r="F10" s="17"/>
      <c r="G10" s="194"/>
      <c r="H10" s="203"/>
      <c r="I10" s="209"/>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row>
    <row r="11" spans="1:662" s="169" customFormat="1" ht="22.5" customHeight="1" x14ac:dyDescent="0.25">
      <c r="A11" s="17"/>
      <c r="B11" s="17"/>
      <c r="C11" s="182" t="s">
        <v>324</v>
      </c>
      <c r="D11" s="23"/>
      <c r="E11" s="170"/>
      <c r="F11" s="17"/>
      <c r="G11" s="195"/>
      <c r="H11" s="204"/>
      <c r="I11" s="20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row>
    <row r="12" spans="1:662" s="169" customFormat="1" ht="22.5" customHeight="1" x14ac:dyDescent="0.25">
      <c r="A12" s="17"/>
      <c r="B12" s="17"/>
      <c r="C12" s="182" t="s">
        <v>325</v>
      </c>
      <c r="D12" s="23"/>
      <c r="E12" s="170"/>
      <c r="F12" s="17"/>
      <c r="G12" s="195"/>
      <c r="H12" s="204"/>
      <c r="I12" s="20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row>
    <row r="13" spans="1:662" s="169" customFormat="1" ht="22.5" customHeight="1" x14ac:dyDescent="0.25">
      <c r="A13" s="17"/>
      <c r="B13" s="17"/>
      <c r="C13" s="182" t="s">
        <v>17</v>
      </c>
      <c r="D13" s="23"/>
      <c r="E13" s="170"/>
      <c r="F13" s="17"/>
      <c r="G13" s="195"/>
      <c r="H13" s="204"/>
      <c r="I13" s="20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row>
    <row r="14" spans="1:662" s="169" customFormat="1" ht="22.5" customHeight="1" x14ac:dyDescent="0.25">
      <c r="A14" s="17"/>
      <c r="B14" s="17"/>
      <c r="C14" s="182" t="s">
        <v>20</v>
      </c>
      <c r="D14" s="23"/>
      <c r="E14" s="170"/>
      <c r="F14" s="17"/>
      <c r="G14" s="195"/>
      <c r="H14" s="204"/>
      <c r="I14" s="20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row>
    <row r="15" spans="1:662" s="169" customFormat="1" ht="22.5" customHeight="1" thickBot="1" x14ac:dyDescent="0.3">
      <c r="A15" s="17"/>
      <c r="B15" s="17"/>
      <c r="C15" s="183" t="s">
        <v>136</v>
      </c>
      <c r="D15" s="176"/>
      <c r="E15" s="177"/>
      <c r="F15" s="17"/>
      <c r="G15" s="195"/>
      <c r="H15" s="205"/>
      <c r="I15" s="20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row>
    <row r="16" spans="1:662" s="169" customFormat="1" ht="22.5" customHeight="1" thickBot="1" x14ac:dyDescent="0.3">
      <c r="A16" s="17"/>
      <c r="B16" s="17"/>
      <c r="C16" s="180" t="s">
        <v>322</v>
      </c>
      <c r="D16" s="174" t="s">
        <v>334</v>
      </c>
      <c r="E16" s="175" t="s">
        <v>335</v>
      </c>
      <c r="F16" s="200"/>
      <c r="G16" s="137"/>
      <c r="H16" s="205"/>
      <c r="I16" s="20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row>
    <row r="17" spans="1:662" s="169" customFormat="1" ht="22.5" customHeight="1" x14ac:dyDescent="0.25">
      <c r="A17" s="17"/>
      <c r="B17" s="17"/>
      <c r="C17" s="184" t="s">
        <v>16</v>
      </c>
      <c r="D17" s="185"/>
      <c r="E17" s="178"/>
      <c r="F17" s="200"/>
      <c r="G17" s="137"/>
      <c r="H17" s="206"/>
      <c r="I17" s="20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row>
    <row r="18" spans="1:662" s="169" customFormat="1" ht="22.5" customHeight="1" x14ac:dyDescent="0.25">
      <c r="A18" s="17"/>
      <c r="B18" s="17"/>
      <c r="C18" s="186" t="s">
        <v>137</v>
      </c>
      <c r="D18" s="187"/>
      <c r="E18" s="171"/>
      <c r="F18" s="200"/>
      <c r="G18" s="137"/>
      <c r="H18" s="206"/>
      <c r="I18" s="20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row>
    <row r="19" spans="1:662" s="169" customFormat="1" ht="22.5" customHeight="1" x14ac:dyDescent="0.25">
      <c r="A19" s="17"/>
      <c r="B19" s="17"/>
      <c r="C19" s="186" t="s">
        <v>139</v>
      </c>
      <c r="D19" s="187"/>
      <c r="E19" s="171"/>
      <c r="F19" s="200"/>
      <c r="G19" s="137"/>
      <c r="H19" s="206"/>
      <c r="I19" s="20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row>
    <row r="20" spans="1:662" s="169" customFormat="1" ht="22.5" customHeight="1" x14ac:dyDescent="0.25">
      <c r="A20" s="17"/>
      <c r="B20" s="17"/>
      <c r="C20" s="186" t="s">
        <v>141</v>
      </c>
      <c r="D20" s="187"/>
      <c r="E20" s="171"/>
      <c r="F20" s="200"/>
      <c r="G20" s="137"/>
      <c r="H20" s="206"/>
      <c r="I20" s="20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row>
    <row r="21" spans="1:662" s="169" customFormat="1" ht="22.5" customHeight="1" x14ac:dyDescent="0.25">
      <c r="A21" s="17"/>
      <c r="B21" s="17"/>
      <c r="C21" s="186" t="s">
        <v>9</v>
      </c>
      <c r="D21" s="187"/>
      <c r="E21" s="171"/>
      <c r="F21" s="200"/>
      <c r="G21" s="137"/>
      <c r="H21" s="206"/>
      <c r="I21" s="20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row>
    <row r="22" spans="1:662" s="169" customFormat="1" ht="22.5" customHeight="1" thickBot="1" x14ac:dyDescent="0.3">
      <c r="A22" s="17"/>
      <c r="B22" s="17"/>
      <c r="C22" s="188" t="s">
        <v>142</v>
      </c>
      <c r="D22" s="189"/>
      <c r="E22" s="179"/>
      <c r="F22" s="201"/>
      <c r="G22" s="135"/>
      <c r="H22" s="198"/>
      <c r="I22" s="20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c r="HY22" s="17"/>
      <c r="HZ22" s="17"/>
      <c r="IA22" s="17"/>
      <c r="IB22" s="17"/>
      <c r="IC22" s="17"/>
      <c r="ID22" s="17"/>
      <c r="IE22" s="17"/>
      <c r="IF22" s="17"/>
      <c r="IG22" s="17"/>
      <c r="IH22" s="17"/>
      <c r="II22" s="17"/>
      <c r="IJ22" s="17"/>
      <c r="IK22" s="17"/>
      <c r="IL22" s="17"/>
      <c r="IM22" s="17"/>
      <c r="IN22" s="17"/>
      <c r="IO22" s="17"/>
      <c r="IP22" s="17"/>
      <c r="IQ22" s="17"/>
      <c r="IR22" s="17"/>
      <c r="IS22" s="17"/>
      <c r="IT22" s="17"/>
      <c r="IU22" s="17"/>
      <c r="IV22" s="17"/>
      <c r="IW22" s="17"/>
      <c r="IX22" s="17"/>
      <c r="IY22" s="17"/>
      <c r="IZ22" s="17"/>
      <c r="JA22" s="17"/>
      <c r="JB22" s="17"/>
      <c r="JC22" s="17"/>
      <c r="JD22" s="17"/>
      <c r="JE22" s="17"/>
      <c r="JF22" s="17"/>
      <c r="JG22" s="17"/>
      <c r="JH22" s="17"/>
      <c r="JI22" s="17"/>
      <c r="JJ22" s="17"/>
      <c r="JK22" s="17"/>
      <c r="JL22" s="17"/>
      <c r="JM22" s="17"/>
      <c r="JN22" s="17"/>
      <c r="JO22" s="17"/>
      <c r="JP22" s="17"/>
      <c r="JQ22" s="17"/>
      <c r="JR22" s="17"/>
      <c r="JS22" s="17"/>
      <c r="JT22" s="17"/>
      <c r="JU22" s="17"/>
      <c r="JV22" s="17"/>
      <c r="JW22" s="17"/>
      <c r="JX22" s="17"/>
      <c r="JY22" s="17"/>
      <c r="JZ22" s="17"/>
      <c r="KA22" s="17"/>
      <c r="KB22" s="17"/>
      <c r="KC22" s="17"/>
      <c r="KD22" s="17"/>
      <c r="KE22" s="17"/>
      <c r="KF22" s="17"/>
      <c r="KG22" s="17"/>
      <c r="KH22" s="17"/>
      <c r="KI22" s="17"/>
      <c r="KJ22" s="17"/>
      <c r="KK22" s="17"/>
      <c r="KL22" s="17"/>
      <c r="KM22" s="17"/>
      <c r="KN22" s="17"/>
      <c r="KO22" s="17"/>
      <c r="KP22" s="17"/>
      <c r="KQ22" s="17"/>
      <c r="KR22" s="17"/>
      <c r="KS22" s="17"/>
      <c r="KT22" s="17"/>
      <c r="KU22" s="17"/>
      <c r="KV22" s="17"/>
      <c r="KW22" s="17"/>
      <c r="KX22" s="17"/>
      <c r="KY22" s="17"/>
      <c r="KZ22" s="17"/>
      <c r="LA22" s="17"/>
      <c r="LB22" s="17"/>
      <c r="LC22" s="17"/>
      <c r="LD22" s="17"/>
      <c r="LE22" s="17"/>
      <c r="LF22" s="17"/>
      <c r="LG22" s="17"/>
      <c r="LH22" s="17"/>
      <c r="LI22" s="17"/>
      <c r="LJ22" s="17"/>
      <c r="LK22" s="17"/>
      <c r="LL22" s="17"/>
      <c r="LM22" s="17"/>
      <c r="LN22" s="17"/>
      <c r="LO22" s="17"/>
      <c r="LP22" s="17"/>
      <c r="LQ22" s="17"/>
      <c r="LR22" s="17"/>
      <c r="LS22" s="17"/>
      <c r="LT22" s="17"/>
      <c r="LU22" s="17"/>
      <c r="LV22" s="17"/>
      <c r="LW22" s="17"/>
      <c r="LX22" s="17"/>
      <c r="LY22" s="17"/>
      <c r="LZ22" s="17"/>
      <c r="MA22" s="17"/>
      <c r="MB22" s="17"/>
      <c r="MC22" s="17"/>
      <c r="MD22" s="17"/>
      <c r="ME22" s="17"/>
      <c r="MF22" s="17"/>
      <c r="MG22" s="17"/>
      <c r="MH22" s="17"/>
      <c r="MI22" s="17"/>
      <c r="MJ22" s="17"/>
      <c r="MK22" s="17"/>
      <c r="ML22" s="17"/>
      <c r="MM22" s="17"/>
      <c r="MN22" s="17"/>
      <c r="MO22" s="17"/>
      <c r="MP22" s="17"/>
      <c r="MQ22" s="17"/>
      <c r="MR22" s="17"/>
      <c r="MS22" s="17"/>
      <c r="MT22" s="17"/>
      <c r="MU22" s="17"/>
      <c r="MV22" s="17"/>
      <c r="MW22" s="17"/>
      <c r="MX22" s="17"/>
      <c r="MY22" s="17"/>
      <c r="MZ22" s="17"/>
      <c r="NA22" s="17"/>
      <c r="NB22" s="17"/>
      <c r="NC22" s="17"/>
      <c r="ND22" s="17"/>
      <c r="NE22" s="17"/>
      <c r="NF22" s="17"/>
      <c r="NG22" s="17"/>
      <c r="NH22" s="17"/>
      <c r="NI22" s="17"/>
      <c r="NJ22" s="17"/>
      <c r="NK22" s="17"/>
      <c r="NL22" s="17"/>
      <c r="NM22" s="17"/>
      <c r="NN22" s="17"/>
      <c r="NO22" s="17"/>
      <c r="NP22" s="17"/>
      <c r="NQ22" s="17"/>
      <c r="NR22" s="17"/>
      <c r="NS22" s="17"/>
      <c r="NT22" s="17"/>
      <c r="NU22" s="17"/>
      <c r="NV22" s="17"/>
      <c r="NW22" s="17"/>
      <c r="NX22" s="17"/>
      <c r="NY22" s="17"/>
      <c r="NZ22" s="17"/>
      <c r="OA22" s="17"/>
      <c r="OB22" s="17"/>
      <c r="OC22" s="17"/>
      <c r="OD22" s="17"/>
      <c r="OE22" s="17"/>
      <c r="OF22" s="17"/>
      <c r="OG22" s="17"/>
      <c r="OH22" s="17"/>
      <c r="OI22" s="17"/>
      <c r="OJ22" s="17"/>
      <c r="OK22" s="17"/>
      <c r="OL22" s="17"/>
      <c r="OM22" s="17"/>
      <c r="ON22" s="17"/>
      <c r="OO22" s="17"/>
      <c r="OP22" s="17"/>
      <c r="OQ22" s="17"/>
      <c r="OR22" s="17"/>
      <c r="OS22" s="17"/>
      <c r="OT22" s="17"/>
      <c r="OU22" s="17"/>
      <c r="OV22" s="17"/>
      <c r="OW22" s="17"/>
      <c r="OX22" s="17"/>
      <c r="OY22" s="17"/>
      <c r="OZ22" s="17"/>
      <c r="PA22" s="17"/>
      <c r="PB22" s="17"/>
      <c r="PC22" s="17"/>
      <c r="PD22" s="17"/>
      <c r="PE22" s="17"/>
      <c r="PF22" s="17"/>
      <c r="PG22" s="17"/>
      <c r="PH22" s="17"/>
      <c r="PI22" s="17"/>
      <c r="PJ22" s="17"/>
      <c r="PK22" s="17"/>
      <c r="PL22" s="17"/>
      <c r="PM22" s="17"/>
      <c r="PN22" s="17"/>
      <c r="PO22" s="17"/>
      <c r="PP22" s="17"/>
      <c r="PQ22" s="17"/>
      <c r="PR22" s="17"/>
      <c r="PS22" s="17"/>
      <c r="PT22" s="17"/>
      <c r="PU22" s="17"/>
      <c r="PV22" s="17"/>
      <c r="PW22" s="17"/>
      <c r="PX22" s="17"/>
      <c r="PY22" s="17"/>
      <c r="PZ22" s="17"/>
      <c r="QA22" s="17"/>
      <c r="QB22" s="17"/>
      <c r="QC22" s="17"/>
      <c r="QD22" s="17"/>
      <c r="QE22" s="17"/>
      <c r="QF22" s="17"/>
      <c r="QG22" s="17"/>
      <c r="QH22" s="17"/>
      <c r="QI22" s="17"/>
      <c r="QJ22" s="17"/>
      <c r="QK22" s="17"/>
      <c r="QL22" s="17"/>
      <c r="QM22" s="17"/>
      <c r="QN22" s="17"/>
      <c r="QO22" s="17"/>
      <c r="QP22" s="17"/>
      <c r="QQ22" s="17"/>
      <c r="QR22" s="17"/>
      <c r="QS22" s="17"/>
      <c r="QT22" s="17"/>
      <c r="QU22" s="17"/>
      <c r="QV22" s="17"/>
      <c r="QW22" s="17"/>
      <c r="QX22" s="17"/>
      <c r="QY22" s="17"/>
      <c r="QZ22" s="17"/>
      <c r="RA22" s="17"/>
      <c r="RB22" s="17"/>
      <c r="RC22" s="17"/>
      <c r="RD22" s="17"/>
      <c r="RE22" s="17"/>
      <c r="RF22" s="17"/>
      <c r="RG22" s="17"/>
      <c r="RH22" s="17"/>
      <c r="RI22" s="17"/>
      <c r="RJ22" s="17"/>
      <c r="RK22" s="17"/>
      <c r="RL22" s="17"/>
      <c r="RM22" s="17"/>
      <c r="RN22" s="17"/>
      <c r="RO22" s="17"/>
      <c r="RP22" s="17"/>
      <c r="RQ22" s="17"/>
      <c r="RR22" s="17"/>
      <c r="RS22" s="17"/>
      <c r="RT22" s="17"/>
      <c r="RU22" s="17"/>
      <c r="RV22" s="17"/>
      <c r="RW22" s="17"/>
      <c r="RX22" s="17"/>
      <c r="RY22" s="17"/>
      <c r="RZ22" s="17"/>
      <c r="SA22" s="17"/>
      <c r="SB22" s="17"/>
      <c r="SC22" s="17"/>
      <c r="SD22" s="17"/>
      <c r="SE22" s="17"/>
      <c r="SF22" s="17"/>
      <c r="SG22" s="17"/>
      <c r="SH22" s="17"/>
      <c r="SI22" s="17"/>
      <c r="SJ22" s="17"/>
      <c r="SK22" s="17"/>
      <c r="SL22" s="17"/>
      <c r="SM22" s="17"/>
      <c r="SN22" s="17"/>
      <c r="SO22" s="17"/>
      <c r="SP22" s="17"/>
      <c r="SQ22" s="17"/>
      <c r="SR22" s="17"/>
      <c r="SS22" s="17"/>
      <c r="ST22" s="17"/>
      <c r="SU22" s="17"/>
      <c r="SV22" s="17"/>
      <c r="SW22" s="17"/>
      <c r="SX22" s="17"/>
      <c r="SY22" s="17"/>
      <c r="SZ22" s="17"/>
      <c r="TA22" s="17"/>
      <c r="TB22" s="17"/>
      <c r="TC22" s="17"/>
      <c r="TD22" s="17"/>
      <c r="TE22" s="17"/>
      <c r="TF22" s="17"/>
      <c r="TG22" s="17"/>
      <c r="TH22" s="17"/>
      <c r="TI22" s="17"/>
      <c r="TJ22" s="17"/>
      <c r="TK22" s="17"/>
      <c r="TL22" s="17"/>
      <c r="TM22" s="17"/>
      <c r="TN22" s="17"/>
      <c r="TO22" s="17"/>
      <c r="TP22" s="17"/>
      <c r="TQ22" s="17"/>
      <c r="TR22" s="17"/>
      <c r="TS22" s="17"/>
      <c r="TT22" s="17"/>
      <c r="TU22" s="17"/>
      <c r="TV22" s="17"/>
      <c r="TW22" s="17"/>
      <c r="TX22" s="17"/>
      <c r="TY22" s="17"/>
      <c r="TZ22" s="17"/>
      <c r="UA22" s="17"/>
      <c r="UB22" s="17"/>
      <c r="UC22" s="17"/>
      <c r="UD22" s="17"/>
      <c r="UE22" s="17"/>
      <c r="UF22" s="17"/>
      <c r="UG22" s="17"/>
      <c r="UH22" s="17"/>
      <c r="UI22" s="17"/>
      <c r="UJ22" s="17"/>
      <c r="UK22" s="17"/>
      <c r="UL22" s="17"/>
      <c r="UM22" s="17"/>
      <c r="UN22" s="17"/>
      <c r="UO22" s="17"/>
      <c r="UP22" s="17"/>
      <c r="UQ22" s="17"/>
      <c r="UR22" s="17"/>
      <c r="US22" s="17"/>
      <c r="UT22" s="17"/>
      <c r="UU22" s="17"/>
      <c r="UV22" s="17"/>
      <c r="UW22" s="17"/>
      <c r="UX22" s="17"/>
      <c r="UY22" s="17"/>
      <c r="UZ22" s="17"/>
      <c r="VA22" s="17"/>
      <c r="VB22" s="17"/>
      <c r="VC22" s="17"/>
      <c r="VD22" s="17"/>
      <c r="VE22" s="17"/>
      <c r="VF22" s="17"/>
      <c r="VG22" s="17"/>
      <c r="VH22" s="17"/>
      <c r="VI22" s="17"/>
      <c r="VJ22" s="17"/>
      <c r="VK22" s="17"/>
      <c r="VL22" s="17"/>
      <c r="VM22" s="17"/>
      <c r="VN22" s="17"/>
      <c r="VO22" s="17"/>
      <c r="VP22" s="17"/>
      <c r="VQ22" s="17"/>
      <c r="VR22" s="17"/>
      <c r="VS22" s="17"/>
      <c r="VT22" s="17"/>
      <c r="VU22" s="17"/>
      <c r="VV22" s="17"/>
      <c r="VW22" s="17"/>
      <c r="VX22" s="17"/>
      <c r="VY22" s="17"/>
      <c r="VZ22" s="17"/>
      <c r="WA22" s="17"/>
      <c r="WB22" s="17"/>
      <c r="WC22" s="17"/>
      <c r="WD22" s="17"/>
      <c r="WE22" s="17"/>
      <c r="WF22" s="17"/>
      <c r="WG22" s="17"/>
      <c r="WH22" s="17"/>
      <c r="WI22" s="17"/>
      <c r="WJ22" s="17"/>
      <c r="WK22" s="17"/>
      <c r="WL22" s="17"/>
      <c r="WM22" s="17"/>
      <c r="WN22" s="17"/>
      <c r="WO22" s="17"/>
      <c r="WP22" s="17"/>
      <c r="WQ22" s="17"/>
      <c r="WR22" s="17"/>
      <c r="WS22" s="17"/>
      <c r="WT22" s="17"/>
      <c r="WU22" s="17"/>
      <c r="WV22" s="17"/>
      <c r="WW22" s="17"/>
      <c r="WX22" s="17"/>
      <c r="WY22" s="17"/>
      <c r="WZ22" s="17"/>
      <c r="XA22" s="17"/>
      <c r="XB22" s="17"/>
      <c r="XC22" s="17"/>
      <c r="XD22" s="17"/>
      <c r="XE22" s="17"/>
      <c r="XF22" s="17"/>
      <c r="XG22" s="17"/>
      <c r="XH22" s="17"/>
      <c r="XI22" s="17"/>
      <c r="XJ22" s="17"/>
      <c r="XK22" s="17"/>
      <c r="XL22" s="17"/>
      <c r="XM22" s="17"/>
      <c r="XN22" s="17"/>
      <c r="XO22" s="17"/>
      <c r="XP22" s="17"/>
      <c r="XQ22" s="17"/>
      <c r="XR22" s="17"/>
      <c r="XS22" s="17"/>
      <c r="XT22" s="17"/>
      <c r="XU22" s="17"/>
      <c r="XV22" s="17"/>
      <c r="XW22" s="17"/>
      <c r="XX22" s="17"/>
      <c r="XY22" s="17"/>
      <c r="XZ22" s="17"/>
      <c r="YA22" s="17"/>
      <c r="YB22" s="17"/>
      <c r="YC22" s="17"/>
      <c r="YD22" s="17"/>
      <c r="YE22" s="17"/>
      <c r="YF22" s="17"/>
      <c r="YG22" s="17"/>
      <c r="YH22" s="17"/>
      <c r="YI22" s="17"/>
      <c r="YJ22" s="17"/>
      <c r="YK22" s="17"/>
      <c r="YL22" s="17"/>
    </row>
    <row r="23" spans="1:662" s="169" customFormat="1" ht="22.5" customHeight="1" thickBot="1" x14ac:dyDescent="0.3">
      <c r="A23" s="17"/>
      <c r="B23" s="17"/>
      <c r="C23" s="190" t="s">
        <v>323</v>
      </c>
      <c r="D23" s="174" t="s">
        <v>334</v>
      </c>
      <c r="E23" s="175" t="s">
        <v>335</v>
      </c>
      <c r="F23" s="201"/>
      <c r="G23" s="135"/>
      <c r="H23" s="198"/>
      <c r="I23" s="20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c r="HY23" s="17"/>
      <c r="HZ23" s="17"/>
      <c r="IA23" s="17"/>
      <c r="IB23" s="17"/>
      <c r="IC23" s="17"/>
      <c r="ID23" s="17"/>
      <c r="IE23" s="17"/>
      <c r="IF23" s="17"/>
      <c r="IG23" s="17"/>
      <c r="IH23" s="17"/>
      <c r="II23" s="17"/>
      <c r="IJ23" s="17"/>
      <c r="IK23" s="17"/>
      <c r="IL23" s="17"/>
      <c r="IM23" s="17"/>
      <c r="IN23" s="17"/>
      <c r="IO23" s="17"/>
      <c r="IP23" s="17"/>
      <c r="IQ23" s="17"/>
      <c r="IR23" s="17"/>
      <c r="IS23" s="17"/>
      <c r="IT23" s="17"/>
      <c r="IU23" s="17"/>
      <c r="IV23" s="17"/>
      <c r="IW23" s="17"/>
      <c r="IX23" s="17"/>
      <c r="IY23" s="17"/>
      <c r="IZ23" s="17"/>
      <c r="JA23" s="17"/>
      <c r="JB23" s="17"/>
      <c r="JC23" s="17"/>
      <c r="JD23" s="17"/>
      <c r="JE23" s="17"/>
      <c r="JF23" s="17"/>
      <c r="JG23" s="17"/>
      <c r="JH23" s="17"/>
      <c r="JI23" s="17"/>
      <c r="JJ23" s="17"/>
      <c r="JK23" s="17"/>
      <c r="JL23" s="17"/>
      <c r="JM23" s="17"/>
      <c r="JN23" s="17"/>
      <c r="JO23" s="17"/>
      <c r="JP23" s="17"/>
      <c r="JQ23" s="17"/>
      <c r="JR23" s="17"/>
      <c r="JS23" s="17"/>
      <c r="JT23" s="17"/>
      <c r="JU23" s="17"/>
      <c r="JV23" s="17"/>
      <c r="JW23" s="17"/>
      <c r="JX23" s="17"/>
      <c r="JY23" s="17"/>
      <c r="JZ23" s="17"/>
      <c r="KA23" s="17"/>
      <c r="KB23" s="17"/>
      <c r="KC23" s="17"/>
      <c r="KD23" s="17"/>
      <c r="KE23" s="17"/>
      <c r="KF23" s="17"/>
      <c r="KG23" s="17"/>
      <c r="KH23" s="17"/>
      <c r="KI23" s="17"/>
      <c r="KJ23" s="17"/>
      <c r="KK23" s="17"/>
      <c r="KL23" s="17"/>
      <c r="KM23" s="17"/>
      <c r="KN23" s="17"/>
      <c r="KO23" s="17"/>
      <c r="KP23" s="17"/>
      <c r="KQ23" s="17"/>
      <c r="KR23" s="17"/>
      <c r="KS23" s="17"/>
      <c r="KT23" s="17"/>
      <c r="KU23" s="17"/>
      <c r="KV23" s="17"/>
      <c r="KW23" s="17"/>
      <c r="KX23" s="17"/>
      <c r="KY23" s="17"/>
      <c r="KZ23" s="17"/>
      <c r="LA23" s="17"/>
      <c r="LB23" s="17"/>
      <c r="LC23" s="17"/>
      <c r="LD23" s="17"/>
      <c r="LE23" s="17"/>
      <c r="LF23" s="17"/>
      <c r="LG23" s="17"/>
      <c r="LH23" s="17"/>
      <c r="LI23" s="17"/>
      <c r="LJ23" s="17"/>
      <c r="LK23" s="17"/>
      <c r="LL23" s="17"/>
      <c r="LM23" s="17"/>
      <c r="LN23" s="17"/>
      <c r="LO23" s="17"/>
      <c r="LP23" s="17"/>
      <c r="LQ23" s="17"/>
      <c r="LR23" s="17"/>
      <c r="LS23" s="17"/>
      <c r="LT23" s="17"/>
      <c r="LU23" s="17"/>
      <c r="LV23" s="17"/>
      <c r="LW23" s="17"/>
      <c r="LX23" s="17"/>
      <c r="LY23" s="17"/>
      <c r="LZ23" s="17"/>
      <c r="MA23" s="17"/>
      <c r="MB23" s="17"/>
      <c r="MC23" s="17"/>
      <c r="MD23" s="17"/>
      <c r="ME23" s="17"/>
      <c r="MF23" s="17"/>
      <c r="MG23" s="17"/>
      <c r="MH23" s="17"/>
      <c r="MI23" s="17"/>
      <c r="MJ23" s="17"/>
      <c r="MK23" s="17"/>
      <c r="ML23" s="17"/>
      <c r="MM23" s="17"/>
      <c r="MN23" s="17"/>
      <c r="MO23" s="17"/>
      <c r="MP23" s="17"/>
      <c r="MQ23" s="17"/>
      <c r="MR23" s="17"/>
      <c r="MS23" s="17"/>
      <c r="MT23" s="17"/>
      <c r="MU23" s="17"/>
      <c r="MV23" s="17"/>
      <c r="MW23" s="17"/>
      <c r="MX23" s="17"/>
      <c r="MY23" s="17"/>
      <c r="MZ23" s="17"/>
      <c r="NA23" s="17"/>
      <c r="NB23" s="17"/>
      <c r="NC23" s="17"/>
      <c r="ND23" s="17"/>
      <c r="NE23" s="17"/>
      <c r="NF23" s="17"/>
      <c r="NG23" s="17"/>
      <c r="NH23" s="17"/>
      <c r="NI23" s="17"/>
      <c r="NJ23" s="17"/>
      <c r="NK23" s="17"/>
      <c r="NL23" s="17"/>
      <c r="NM23" s="17"/>
      <c r="NN23" s="17"/>
      <c r="NO23" s="17"/>
      <c r="NP23" s="17"/>
      <c r="NQ23" s="17"/>
      <c r="NR23" s="17"/>
      <c r="NS23" s="17"/>
      <c r="NT23" s="17"/>
      <c r="NU23" s="17"/>
      <c r="NV23" s="17"/>
      <c r="NW23" s="17"/>
      <c r="NX23" s="17"/>
      <c r="NY23" s="17"/>
      <c r="NZ23" s="17"/>
      <c r="OA23" s="17"/>
      <c r="OB23" s="17"/>
      <c r="OC23" s="17"/>
      <c r="OD23" s="17"/>
      <c r="OE23" s="17"/>
      <c r="OF23" s="17"/>
      <c r="OG23" s="17"/>
      <c r="OH23" s="17"/>
      <c r="OI23" s="17"/>
      <c r="OJ23" s="17"/>
      <c r="OK23" s="17"/>
      <c r="OL23" s="17"/>
      <c r="OM23" s="17"/>
      <c r="ON23" s="17"/>
      <c r="OO23" s="17"/>
      <c r="OP23" s="17"/>
      <c r="OQ23" s="17"/>
      <c r="OR23" s="17"/>
      <c r="OS23" s="17"/>
      <c r="OT23" s="17"/>
      <c r="OU23" s="17"/>
      <c r="OV23" s="17"/>
      <c r="OW23" s="17"/>
      <c r="OX23" s="17"/>
      <c r="OY23" s="17"/>
      <c r="OZ23" s="17"/>
      <c r="PA23" s="17"/>
      <c r="PB23" s="17"/>
      <c r="PC23" s="17"/>
      <c r="PD23" s="17"/>
      <c r="PE23" s="17"/>
      <c r="PF23" s="17"/>
      <c r="PG23" s="17"/>
      <c r="PH23" s="17"/>
      <c r="PI23" s="17"/>
      <c r="PJ23" s="17"/>
      <c r="PK23" s="17"/>
      <c r="PL23" s="17"/>
      <c r="PM23" s="17"/>
      <c r="PN23" s="17"/>
      <c r="PO23" s="17"/>
      <c r="PP23" s="17"/>
      <c r="PQ23" s="17"/>
      <c r="PR23" s="17"/>
      <c r="PS23" s="17"/>
      <c r="PT23" s="17"/>
      <c r="PU23" s="17"/>
      <c r="PV23" s="17"/>
      <c r="PW23" s="17"/>
      <c r="PX23" s="17"/>
      <c r="PY23" s="17"/>
      <c r="PZ23" s="17"/>
      <c r="QA23" s="17"/>
      <c r="QB23" s="17"/>
      <c r="QC23" s="17"/>
      <c r="QD23" s="17"/>
      <c r="QE23" s="17"/>
      <c r="QF23" s="17"/>
      <c r="QG23" s="17"/>
      <c r="QH23" s="17"/>
      <c r="QI23" s="17"/>
      <c r="QJ23" s="17"/>
      <c r="QK23" s="17"/>
      <c r="QL23" s="17"/>
      <c r="QM23" s="17"/>
      <c r="QN23" s="17"/>
      <c r="QO23" s="17"/>
      <c r="QP23" s="17"/>
      <c r="QQ23" s="17"/>
      <c r="QR23" s="17"/>
      <c r="QS23" s="17"/>
      <c r="QT23" s="17"/>
      <c r="QU23" s="17"/>
      <c r="QV23" s="17"/>
      <c r="QW23" s="17"/>
      <c r="QX23" s="17"/>
      <c r="QY23" s="17"/>
      <c r="QZ23" s="17"/>
      <c r="RA23" s="17"/>
      <c r="RB23" s="17"/>
      <c r="RC23" s="17"/>
      <c r="RD23" s="17"/>
      <c r="RE23" s="17"/>
      <c r="RF23" s="17"/>
      <c r="RG23" s="17"/>
      <c r="RH23" s="17"/>
      <c r="RI23" s="17"/>
      <c r="RJ23" s="17"/>
      <c r="RK23" s="17"/>
      <c r="RL23" s="17"/>
      <c r="RM23" s="17"/>
      <c r="RN23" s="17"/>
      <c r="RO23" s="17"/>
      <c r="RP23" s="17"/>
      <c r="RQ23" s="17"/>
      <c r="RR23" s="17"/>
      <c r="RS23" s="17"/>
      <c r="RT23" s="17"/>
      <c r="RU23" s="17"/>
      <c r="RV23" s="17"/>
      <c r="RW23" s="17"/>
      <c r="RX23" s="17"/>
      <c r="RY23" s="17"/>
      <c r="RZ23" s="17"/>
      <c r="SA23" s="17"/>
      <c r="SB23" s="17"/>
      <c r="SC23" s="17"/>
      <c r="SD23" s="17"/>
      <c r="SE23" s="17"/>
      <c r="SF23" s="17"/>
      <c r="SG23" s="17"/>
      <c r="SH23" s="17"/>
      <c r="SI23" s="17"/>
      <c r="SJ23" s="17"/>
      <c r="SK23" s="17"/>
      <c r="SL23" s="17"/>
      <c r="SM23" s="17"/>
      <c r="SN23" s="17"/>
      <c r="SO23" s="17"/>
      <c r="SP23" s="17"/>
      <c r="SQ23" s="17"/>
      <c r="SR23" s="17"/>
      <c r="SS23" s="17"/>
      <c r="ST23" s="17"/>
      <c r="SU23" s="17"/>
      <c r="SV23" s="17"/>
      <c r="SW23" s="17"/>
      <c r="SX23" s="17"/>
      <c r="SY23" s="17"/>
      <c r="SZ23" s="17"/>
      <c r="TA23" s="17"/>
      <c r="TB23" s="17"/>
      <c r="TC23" s="17"/>
      <c r="TD23" s="17"/>
      <c r="TE23" s="17"/>
      <c r="TF23" s="17"/>
      <c r="TG23" s="17"/>
      <c r="TH23" s="17"/>
      <c r="TI23" s="17"/>
      <c r="TJ23" s="17"/>
      <c r="TK23" s="17"/>
      <c r="TL23" s="17"/>
      <c r="TM23" s="17"/>
      <c r="TN23" s="17"/>
      <c r="TO23" s="17"/>
      <c r="TP23" s="17"/>
      <c r="TQ23" s="17"/>
      <c r="TR23" s="17"/>
      <c r="TS23" s="17"/>
      <c r="TT23" s="17"/>
      <c r="TU23" s="17"/>
      <c r="TV23" s="17"/>
      <c r="TW23" s="17"/>
      <c r="TX23" s="17"/>
      <c r="TY23" s="17"/>
      <c r="TZ23" s="17"/>
      <c r="UA23" s="17"/>
      <c r="UB23" s="17"/>
      <c r="UC23" s="17"/>
      <c r="UD23" s="17"/>
      <c r="UE23" s="17"/>
      <c r="UF23" s="17"/>
      <c r="UG23" s="17"/>
      <c r="UH23" s="17"/>
      <c r="UI23" s="17"/>
      <c r="UJ23" s="17"/>
      <c r="UK23" s="17"/>
      <c r="UL23" s="17"/>
      <c r="UM23" s="17"/>
      <c r="UN23" s="17"/>
      <c r="UO23" s="17"/>
      <c r="UP23" s="17"/>
      <c r="UQ23" s="17"/>
      <c r="UR23" s="17"/>
      <c r="US23" s="17"/>
      <c r="UT23" s="17"/>
      <c r="UU23" s="17"/>
      <c r="UV23" s="17"/>
      <c r="UW23" s="17"/>
      <c r="UX23" s="17"/>
      <c r="UY23" s="17"/>
      <c r="UZ23" s="17"/>
      <c r="VA23" s="17"/>
      <c r="VB23" s="17"/>
      <c r="VC23" s="17"/>
      <c r="VD23" s="17"/>
      <c r="VE23" s="17"/>
      <c r="VF23" s="17"/>
      <c r="VG23" s="17"/>
      <c r="VH23" s="17"/>
      <c r="VI23" s="17"/>
      <c r="VJ23" s="17"/>
      <c r="VK23" s="17"/>
      <c r="VL23" s="17"/>
      <c r="VM23" s="17"/>
      <c r="VN23" s="17"/>
      <c r="VO23" s="17"/>
      <c r="VP23" s="17"/>
      <c r="VQ23" s="17"/>
      <c r="VR23" s="17"/>
      <c r="VS23" s="17"/>
      <c r="VT23" s="17"/>
      <c r="VU23" s="17"/>
      <c r="VV23" s="17"/>
      <c r="VW23" s="17"/>
      <c r="VX23" s="17"/>
      <c r="VY23" s="17"/>
      <c r="VZ23" s="17"/>
      <c r="WA23" s="17"/>
      <c r="WB23" s="17"/>
      <c r="WC23" s="17"/>
      <c r="WD23" s="17"/>
      <c r="WE23" s="17"/>
      <c r="WF23" s="17"/>
      <c r="WG23" s="17"/>
      <c r="WH23" s="17"/>
      <c r="WI23" s="17"/>
      <c r="WJ23" s="17"/>
      <c r="WK23" s="17"/>
      <c r="WL23" s="17"/>
      <c r="WM23" s="17"/>
      <c r="WN23" s="17"/>
      <c r="WO23" s="17"/>
      <c r="WP23" s="17"/>
      <c r="WQ23" s="17"/>
      <c r="WR23" s="17"/>
      <c r="WS23" s="17"/>
      <c r="WT23" s="17"/>
      <c r="WU23" s="17"/>
      <c r="WV23" s="17"/>
      <c r="WW23" s="17"/>
      <c r="WX23" s="17"/>
      <c r="WY23" s="17"/>
      <c r="WZ23" s="17"/>
      <c r="XA23" s="17"/>
      <c r="XB23" s="17"/>
      <c r="XC23" s="17"/>
      <c r="XD23" s="17"/>
      <c r="XE23" s="17"/>
      <c r="XF23" s="17"/>
      <c r="XG23" s="17"/>
      <c r="XH23" s="17"/>
      <c r="XI23" s="17"/>
      <c r="XJ23" s="17"/>
      <c r="XK23" s="17"/>
      <c r="XL23" s="17"/>
      <c r="XM23" s="17"/>
      <c r="XN23" s="17"/>
      <c r="XO23" s="17"/>
      <c r="XP23" s="17"/>
      <c r="XQ23" s="17"/>
      <c r="XR23" s="17"/>
      <c r="XS23" s="17"/>
      <c r="XT23" s="17"/>
      <c r="XU23" s="17"/>
      <c r="XV23" s="17"/>
      <c r="XW23" s="17"/>
      <c r="XX23" s="17"/>
      <c r="XY23" s="17"/>
      <c r="XZ23" s="17"/>
      <c r="YA23" s="17"/>
      <c r="YB23" s="17"/>
      <c r="YC23" s="17"/>
      <c r="YD23" s="17"/>
      <c r="YE23" s="17"/>
      <c r="YF23" s="17"/>
      <c r="YG23" s="17"/>
      <c r="YH23" s="17"/>
      <c r="YI23" s="17"/>
      <c r="YJ23" s="17"/>
      <c r="YK23" s="17"/>
      <c r="YL23" s="17"/>
    </row>
    <row r="24" spans="1:662" s="169" customFormat="1" ht="22.5" customHeight="1" x14ac:dyDescent="0.25">
      <c r="A24" s="17"/>
      <c r="B24" s="17"/>
      <c r="C24" s="184" t="s">
        <v>326</v>
      </c>
      <c r="D24" s="185"/>
      <c r="E24" s="178"/>
      <c r="F24" s="200"/>
      <c r="G24" s="137"/>
      <c r="H24" s="206"/>
      <c r="I24" s="20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c r="HY24" s="17"/>
      <c r="HZ24" s="17"/>
      <c r="IA24" s="17"/>
      <c r="IB24" s="17"/>
      <c r="IC24" s="17"/>
      <c r="ID24" s="17"/>
      <c r="IE24" s="17"/>
      <c r="IF24" s="17"/>
      <c r="IG24" s="17"/>
      <c r="IH24" s="17"/>
      <c r="II24" s="17"/>
      <c r="IJ24" s="17"/>
      <c r="IK24" s="17"/>
      <c r="IL24" s="17"/>
      <c r="IM24" s="17"/>
      <c r="IN24" s="17"/>
      <c r="IO24" s="17"/>
      <c r="IP24" s="17"/>
      <c r="IQ24" s="17"/>
      <c r="IR24" s="17"/>
      <c r="IS24" s="17"/>
      <c r="IT24" s="17"/>
      <c r="IU24" s="17"/>
      <c r="IV24" s="17"/>
      <c r="IW24" s="17"/>
      <c r="IX24" s="17"/>
      <c r="IY24" s="17"/>
      <c r="IZ24" s="17"/>
      <c r="JA24" s="17"/>
      <c r="JB24" s="17"/>
      <c r="JC24" s="17"/>
      <c r="JD24" s="17"/>
      <c r="JE24" s="17"/>
      <c r="JF24" s="17"/>
      <c r="JG24" s="17"/>
      <c r="JH24" s="17"/>
      <c r="JI24" s="17"/>
      <c r="JJ24" s="17"/>
      <c r="JK24" s="17"/>
      <c r="JL24" s="17"/>
      <c r="JM24" s="17"/>
      <c r="JN24" s="17"/>
      <c r="JO24" s="17"/>
      <c r="JP24" s="17"/>
      <c r="JQ24" s="17"/>
      <c r="JR24" s="17"/>
      <c r="JS24" s="17"/>
      <c r="JT24" s="17"/>
      <c r="JU24" s="17"/>
      <c r="JV24" s="17"/>
      <c r="JW24" s="17"/>
      <c r="JX24" s="17"/>
      <c r="JY24" s="17"/>
      <c r="JZ24" s="17"/>
      <c r="KA24" s="17"/>
      <c r="KB24" s="17"/>
      <c r="KC24" s="17"/>
      <c r="KD24" s="17"/>
      <c r="KE24" s="17"/>
      <c r="KF24" s="17"/>
      <c r="KG24" s="17"/>
      <c r="KH24" s="17"/>
      <c r="KI24" s="17"/>
      <c r="KJ24" s="17"/>
      <c r="KK24" s="17"/>
      <c r="KL24" s="17"/>
      <c r="KM24" s="17"/>
      <c r="KN24" s="17"/>
      <c r="KO24" s="17"/>
      <c r="KP24" s="17"/>
      <c r="KQ24" s="17"/>
      <c r="KR24" s="17"/>
      <c r="KS24" s="17"/>
      <c r="KT24" s="17"/>
      <c r="KU24" s="17"/>
      <c r="KV24" s="17"/>
      <c r="KW24" s="17"/>
      <c r="KX24" s="17"/>
      <c r="KY24" s="17"/>
      <c r="KZ24" s="17"/>
      <c r="LA24" s="17"/>
      <c r="LB24" s="17"/>
      <c r="LC24" s="17"/>
      <c r="LD24" s="17"/>
      <c r="LE24" s="17"/>
      <c r="LF24" s="17"/>
      <c r="LG24" s="17"/>
      <c r="LH24" s="17"/>
      <c r="LI24" s="17"/>
      <c r="LJ24" s="17"/>
      <c r="LK24" s="17"/>
      <c r="LL24" s="17"/>
      <c r="LM24" s="17"/>
      <c r="LN24" s="17"/>
      <c r="LO24" s="17"/>
      <c r="LP24" s="17"/>
      <c r="LQ24" s="17"/>
      <c r="LR24" s="17"/>
      <c r="LS24" s="17"/>
      <c r="LT24" s="17"/>
      <c r="LU24" s="17"/>
      <c r="LV24" s="17"/>
      <c r="LW24" s="17"/>
      <c r="LX24" s="17"/>
      <c r="LY24" s="17"/>
      <c r="LZ24" s="17"/>
      <c r="MA24" s="17"/>
      <c r="MB24" s="17"/>
      <c r="MC24" s="17"/>
      <c r="MD24" s="17"/>
      <c r="ME24" s="17"/>
      <c r="MF24" s="17"/>
      <c r="MG24" s="17"/>
      <c r="MH24" s="17"/>
      <c r="MI24" s="17"/>
      <c r="MJ24" s="17"/>
      <c r="MK24" s="17"/>
      <c r="ML24" s="17"/>
      <c r="MM24" s="17"/>
      <c r="MN24" s="17"/>
      <c r="MO24" s="17"/>
      <c r="MP24" s="17"/>
      <c r="MQ24" s="17"/>
      <c r="MR24" s="17"/>
      <c r="MS24" s="17"/>
      <c r="MT24" s="17"/>
      <c r="MU24" s="17"/>
      <c r="MV24" s="17"/>
      <c r="MW24" s="17"/>
      <c r="MX24" s="17"/>
      <c r="MY24" s="17"/>
      <c r="MZ24" s="17"/>
      <c r="NA24" s="17"/>
      <c r="NB24" s="17"/>
      <c r="NC24" s="17"/>
      <c r="ND24" s="17"/>
      <c r="NE24" s="17"/>
      <c r="NF24" s="17"/>
      <c r="NG24" s="17"/>
      <c r="NH24" s="17"/>
      <c r="NI24" s="17"/>
      <c r="NJ24" s="17"/>
      <c r="NK24" s="17"/>
      <c r="NL24" s="17"/>
      <c r="NM24" s="17"/>
      <c r="NN24" s="17"/>
      <c r="NO24" s="17"/>
      <c r="NP24" s="17"/>
      <c r="NQ24" s="17"/>
      <c r="NR24" s="17"/>
      <c r="NS24" s="17"/>
      <c r="NT24" s="17"/>
      <c r="NU24" s="17"/>
      <c r="NV24" s="17"/>
      <c r="NW24" s="17"/>
      <c r="NX24" s="17"/>
      <c r="NY24" s="17"/>
      <c r="NZ24" s="17"/>
      <c r="OA24" s="17"/>
      <c r="OB24" s="17"/>
      <c r="OC24" s="17"/>
      <c r="OD24" s="17"/>
      <c r="OE24" s="17"/>
      <c r="OF24" s="17"/>
      <c r="OG24" s="17"/>
      <c r="OH24" s="17"/>
      <c r="OI24" s="17"/>
      <c r="OJ24" s="17"/>
      <c r="OK24" s="17"/>
      <c r="OL24" s="17"/>
      <c r="OM24" s="17"/>
      <c r="ON24" s="17"/>
      <c r="OO24" s="17"/>
      <c r="OP24" s="17"/>
      <c r="OQ24" s="17"/>
      <c r="OR24" s="17"/>
      <c r="OS24" s="17"/>
      <c r="OT24" s="17"/>
      <c r="OU24" s="17"/>
      <c r="OV24" s="17"/>
      <c r="OW24" s="17"/>
      <c r="OX24" s="17"/>
      <c r="OY24" s="17"/>
      <c r="OZ24" s="17"/>
      <c r="PA24" s="17"/>
      <c r="PB24" s="17"/>
      <c r="PC24" s="17"/>
      <c r="PD24" s="17"/>
      <c r="PE24" s="17"/>
      <c r="PF24" s="17"/>
      <c r="PG24" s="17"/>
      <c r="PH24" s="17"/>
      <c r="PI24" s="17"/>
      <c r="PJ24" s="17"/>
      <c r="PK24" s="17"/>
      <c r="PL24" s="17"/>
      <c r="PM24" s="17"/>
      <c r="PN24" s="17"/>
      <c r="PO24" s="17"/>
      <c r="PP24" s="17"/>
      <c r="PQ24" s="17"/>
      <c r="PR24" s="17"/>
      <c r="PS24" s="17"/>
      <c r="PT24" s="17"/>
      <c r="PU24" s="17"/>
      <c r="PV24" s="17"/>
      <c r="PW24" s="17"/>
      <c r="PX24" s="17"/>
      <c r="PY24" s="17"/>
      <c r="PZ24" s="17"/>
      <c r="QA24" s="17"/>
      <c r="QB24" s="17"/>
      <c r="QC24" s="17"/>
      <c r="QD24" s="17"/>
      <c r="QE24" s="17"/>
      <c r="QF24" s="17"/>
      <c r="QG24" s="17"/>
      <c r="QH24" s="17"/>
      <c r="QI24" s="17"/>
      <c r="QJ24" s="17"/>
      <c r="QK24" s="17"/>
      <c r="QL24" s="17"/>
      <c r="QM24" s="17"/>
      <c r="QN24" s="17"/>
      <c r="QO24" s="17"/>
      <c r="QP24" s="17"/>
      <c r="QQ24" s="17"/>
      <c r="QR24" s="17"/>
      <c r="QS24" s="17"/>
      <c r="QT24" s="17"/>
      <c r="QU24" s="17"/>
      <c r="QV24" s="17"/>
      <c r="QW24" s="17"/>
      <c r="QX24" s="17"/>
      <c r="QY24" s="17"/>
      <c r="QZ24" s="17"/>
      <c r="RA24" s="17"/>
      <c r="RB24" s="17"/>
      <c r="RC24" s="17"/>
      <c r="RD24" s="17"/>
      <c r="RE24" s="17"/>
      <c r="RF24" s="17"/>
      <c r="RG24" s="17"/>
      <c r="RH24" s="17"/>
      <c r="RI24" s="17"/>
      <c r="RJ24" s="17"/>
      <c r="RK24" s="17"/>
      <c r="RL24" s="17"/>
      <c r="RM24" s="17"/>
      <c r="RN24" s="17"/>
      <c r="RO24" s="17"/>
      <c r="RP24" s="17"/>
      <c r="RQ24" s="17"/>
      <c r="RR24" s="17"/>
      <c r="RS24" s="17"/>
      <c r="RT24" s="17"/>
      <c r="RU24" s="17"/>
      <c r="RV24" s="17"/>
      <c r="RW24" s="17"/>
      <c r="RX24" s="17"/>
      <c r="RY24" s="17"/>
      <c r="RZ24" s="17"/>
      <c r="SA24" s="17"/>
      <c r="SB24" s="17"/>
      <c r="SC24" s="17"/>
      <c r="SD24" s="17"/>
      <c r="SE24" s="17"/>
      <c r="SF24" s="17"/>
      <c r="SG24" s="17"/>
      <c r="SH24" s="17"/>
      <c r="SI24" s="17"/>
      <c r="SJ24" s="17"/>
      <c r="SK24" s="17"/>
      <c r="SL24" s="17"/>
      <c r="SM24" s="17"/>
      <c r="SN24" s="17"/>
      <c r="SO24" s="17"/>
      <c r="SP24" s="17"/>
      <c r="SQ24" s="17"/>
      <c r="SR24" s="17"/>
      <c r="SS24" s="17"/>
      <c r="ST24" s="17"/>
      <c r="SU24" s="17"/>
      <c r="SV24" s="17"/>
      <c r="SW24" s="17"/>
      <c r="SX24" s="17"/>
      <c r="SY24" s="17"/>
      <c r="SZ24" s="17"/>
      <c r="TA24" s="17"/>
      <c r="TB24" s="17"/>
      <c r="TC24" s="17"/>
      <c r="TD24" s="17"/>
      <c r="TE24" s="17"/>
      <c r="TF24" s="17"/>
      <c r="TG24" s="17"/>
      <c r="TH24" s="17"/>
      <c r="TI24" s="17"/>
      <c r="TJ24" s="17"/>
      <c r="TK24" s="17"/>
      <c r="TL24" s="17"/>
      <c r="TM24" s="17"/>
      <c r="TN24" s="17"/>
      <c r="TO24" s="17"/>
      <c r="TP24" s="17"/>
      <c r="TQ24" s="17"/>
      <c r="TR24" s="17"/>
      <c r="TS24" s="17"/>
      <c r="TT24" s="17"/>
      <c r="TU24" s="17"/>
      <c r="TV24" s="17"/>
      <c r="TW24" s="17"/>
      <c r="TX24" s="17"/>
      <c r="TY24" s="17"/>
      <c r="TZ24" s="17"/>
      <c r="UA24" s="17"/>
      <c r="UB24" s="17"/>
      <c r="UC24" s="17"/>
      <c r="UD24" s="17"/>
      <c r="UE24" s="17"/>
      <c r="UF24" s="17"/>
      <c r="UG24" s="17"/>
      <c r="UH24" s="17"/>
      <c r="UI24" s="17"/>
      <c r="UJ24" s="17"/>
      <c r="UK24" s="17"/>
      <c r="UL24" s="17"/>
      <c r="UM24" s="17"/>
      <c r="UN24" s="17"/>
      <c r="UO24" s="17"/>
      <c r="UP24" s="17"/>
      <c r="UQ24" s="17"/>
      <c r="UR24" s="17"/>
      <c r="US24" s="17"/>
      <c r="UT24" s="17"/>
      <c r="UU24" s="17"/>
      <c r="UV24" s="17"/>
      <c r="UW24" s="17"/>
      <c r="UX24" s="17"/>
      <c r="UY24" s="17"/>
      <c r="UZ24" s="17"/>
      <c r="VA24" s="17"/>
      <c r="VB24" s="17"/>
      <c r="VC24" s="17"/>
      <c r="VD24" s="17"/>
      <c r="VE24" s="17"/>
      <c r="VF24" s="17"/>
      <c r="VG24" s="17"/>
      <c r="VH24" s="17"/>
      <c r="VI24" s="17"/>
      <c r="VJ24" s="17"/>
      <c r="VK24" s="17"/>
      <c r="VL24" s="17"/>
      <c r="VM24" s="17"/>
      <c r="VN24" s="17"/>
      <c r="VO24" s="17"/>
      <c r="VP24" s="17"/>
      <c r="VQ24" s="17"/>
      <c r="VR24" s="17"/>
      <c r="VS24" s="17"/>
      <c r="VT24" s="17"/>
      <c r="VU24" s="17"/>
      <c r="VV24" s="17"/>
      <c r="VW24" s="17"/>
      <c r="VX24" s="17"/>
      <c r="VY24" s="17"/>
      <c r="VZ24" s="17"/>
      <c r="WA24" s="17"/>
      <c r="WB24" s="17"/>
      <c r="WC24" s="17"/>
      <c r="WD24" s="17"/>
      <c r="WE24" s="17"/>
      <c r="WF24" s="17"/>
      <c r="WG24" s="17"/>
      <c r="WH24" s="17"/>
      <c r="WI24" s="17"/>
      <c r="WJ24" s="17"/>
      <c r="WK24" s="17"/>
      <c r="WL24" s="17"/>
      <c r="WM24" s="17"/>
      <c r="WN24" s="17"/>
      <c r="WO24" s="17"/>
      <c r="WP24" s="17"/>
      <c r="WQ24" s="17"/>
      <c r="WR24" s="17"/>
      <c r="WS24" s="17"/>
      <c r="WT24" s="17"/>
      <c r="WU24" s="17"/>
      <c r="WV24" s="17"/>
      <c r="WW24" s="17"/>
      <c r="WX24" s="17"/>
      <c r="WY24" s="17"/>
      <c r="WZ24" s="17"/>
      <c r="XA24" s="17"/>
      <c r="XB24" s="17"/>
      <c r="XC24" s="17"/>
      <c r="XD24" s="17"/>
      <c r="XE24" s="17"/>
      <c r="XF24" s="17"/>
      <c r="XG24" s="17"/>
      <c r="XH24" s="17"/>
      <c r="XI24" s="17"/>
      <c r="XJ24" s="17"/>
      <c r="XK24" s="17"/>
      <c r="XL24" s="17"/>
      <c r="XM24" s="17"/>
      <c r="XN24" s="17"/>
      <c r="XO24" s="17"/>
      <c r="XP24" s="17"/>
      <c r="XQ24" s="17"/>
      <c r="XR24" s="17"/>
      <c r="XS24" s="17"/>
      <c r="XT24" s="17"/>
      <c r="XU24" s="17"/>
      <c r="XV24" s="17"/>
      <c r="XW24" s="17"/>
      <c r="XX24" s="17"/>
      <c r="XY24" s="17"/>
      <c r="XZ24" s="17"/>
      <c r="YA24" s="17"/>
      <c r="YB24" s="17"/>
      <c r="YC24" s="17"/>
      <c r="YD24" s="17"/>
      <c r="YE24" s="17"/>
      <c r="YF24" s="17"/>
      <c r="YG24" s="17"/>
      <c r="YH24" s="17"/>
      <c r="YI24" s="17"/>
      <c r="YJ24" s="17"/>
      <c r="YK24" s="17"/>
      <c r="YL24" s="17"/>
    </row>
    <row r="25" spans="1:662" s="169" customFormat="1" ht="22.5" customHeight="1" x14ac:dyDescent="0.25">
      <c r="A25" s="17"/>
      <c r="B25" s="17"/>
      <c r="C25" s="186" t="s">
        <v>327</v>
      </c>
      <c r="D25" s="187"/>
      <c r="E25" s="171"/>
      <c r="F25" s="200"/>
      <c r="G25" s="137"/>
      <c r="H25" s="206"/>
      <c r="I25" s="20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c r="HY25" s="17"/>
      <c r="HZ25" s="17"/>
      <c r="IA25" s="17"/>
      <c r="IB25" s="17"/>
      <c r="IC25" s="17"/>
      <c r="ID25" s="17"/>
      <c r="IE25" s="17"/>
      <c r="IF25" s="17"/>
      <c r="IG25" s="17"/>
      <c r="IH25" s="17"/>
      <c r="II25" s="17"/>
      <c r="IJ25" s="17"/>
      <c r="IK25" s="17"/>
      <c r="IL25" s="17"/>
      <c r="IM25" s="17"/>
      <c r="IN25" s="17"/>
      <c r="IO25" s="17"/>
      <c r="IP25" s="17"/>
      <c r="IQ25" s="17"/>
      <c r="IR25" s="17"/>
      <c r="IS25" s="17"/>
      <c r="IT25" s="17"/>
      <c r="IU25" s="17"/>
      <c r="IV25" s="17"/>
      <c r="IW25" s="17"/>
      <c r="IX25" s="17"/>
      <c r="IY25" s="17"/>
      <c r="IZ25" s="17"/>
      <c r="JA25" s="17"/>
      <c r="JB25" s="17"/>
      <c r="JC25" s="17"/>
      <c r="JD25" s="17"/>
      <c r="JE25" s="17"/>
      <c r="JF25" s="17"/>
      <c r="JG25" s="17"/>
      <c r="JH25" s="17"/>
      <c r="JI25" s="17"/>
      <c r="JJ25" s="17"/>
      <c r="JK25" s="17"/>
      <c r="JL25" s="17"/>
      <c r="JM25" s="17"/>
      <c r="JN25" s="17"/>
      <c r="JO25" s="17"/>
      <c r="JP25" s="17"/>
      <c r="JQ25" s="17"/>
      <c r="JR25" s="17"/>
      <c r="JS25" s="17"/>
      <c r="JT25" s="17"/>
      <c r="JU25" s="17"/>
      <c r="JV25" s="17"/>
      <c r="JW25" s="17"/>
      <c r="JX25" s="17"/>
      <c r="JY25" s="17"/>
      <c r="JZ25" s="17"/>
      <c r="KA25" s="17"/>
      <c r="KB25" s="17"/>
      <c r="KC25" s="17"/>
      <c r="KD25" s="17"/>
      <c r="KE25" s="17"/>
      <c r="KF25" s="17"/>
      <c r="KG25" s="17"/>
      <c r="KH25" s="17"/>
      <c r="KI25" s="17"/>
      <c r="KJ25" s="17"/>
      <c r="KK25" s="17"/>
      <c r="KL25" s="17"/>
      <c r="KM25" s="17"/>
      <c r="KN25" s="17"/>
      <c r="KO25" s="17"/>
      <c r="KP25" s="17"/>
      <c r="KQ25" s="17"/>
      <c r="KR25" s="17"/>
      <c r="KS25" s="17"/>
      <c r="KT25" s="17"/>
      <c r="KU25" s="17"/>
      <c r="KV25" s="17"/>
      <c r="KW25" s="17"/>
      <c r="KX25" s="17"/>
      <c r="KY25" s="17"/>
      <c r="KZ25" s="17"/>
      <c r="LA25" s="17"/>
      <c r="LB25" s="17"/>
      <c r="LC25" s="17"/>
      <c r="LD25" s="17"/>
      <c r="LE25" s="17"/>
      <c r="LF25" s="17"/>
      <c r="LG25" s="17"/>
      <c r="LH25" s="17"/>
      <c r="LI25" s="17"/>
      <c r="LJ25" s="17"/>
      <c r="LK25" s="17"/>
      <c r="LL25" s="17"/>
      <c r="LM25" s="17"/>
      <c r="LN25" s="17"/>
      <c r="LO25" s="17"/>
      <c r="LP25" s="17"/>
      <c r="LQ25" s="17"/>
      <c r="LR25" s="17"/>
      <c r="LS25" s="17"/>
      <c r="LT25" s="17"/>
      <c r="LU25" s="17"/>
      <c r="LV25" s="17"/>
      <c r="LW25" s="17"/>
      <c r="LX25" s="17"/>
      <c r="LY25" s="17"/>
      <c r="LZ25" s="17"/>
      <c r="MA25" s="17"/>
      <c r="MB25" s="17"/>
      <c r="MC25" s="17"/>
      <c r="MD25" s="17"/>
      <c r="ME25" s="17"/>
      <c r="MF25" s="17"/>
      <c r="MG25" s="17"/>
      <c r="MH25" s="17"/>
      <c r="MI25" s="17"/>
      <c r="MJ25" s="17"/>
      <c r="MK25" s="17"/>
      <c r="ML25" s="17"/>
      <c r="MM25" s="17"/>
      <c r="MN25" s="17"/>
      <c r="MO25" s="17"/>
      <c r="MP25" s="17"/>
      <c r="MQ25" s="17"/>
      <c r="MR25" s="17"/>
      <c r="MS25" s="17"/>
      <c r="MT25" s="17"/>
      <c r="MU25" s="17"/>
      <c r="MV25" s="17"/>
      <c r="MW25" s="17"/>
      <c r="MX25" s="17"/>
      <c r="MY25" s="17"/>
      <c r="MZ25" s="17"/>
      <c r="NA25" s="17"/>
      <c r="NB25" s="17"/>
      <c r="NC25" s="17"/>
      <c r="ND25" s="17"/>
      <c r="NE25" s="17"/>
      <c r="NF25" s="17"/>
      <c r="NG25" s="17"/>
      <c r="NH25" s="17"/>
      <c r="NI25" s="17"/>
      <c r="NJ25" s="17"/>
      <c r="NK25" s="17"/>
      <c r="NL25" s="17"/>
      <c r="NM25" s="17"/>
      <c r="NN25" s="17"/>
      <c r="NO25" s="17"/>
      <c r="NP25" s="17"/>
      <c r="NQ25" s="17"/>
      <c r="NR25" s="17"/>
      <c r="NS25" s="17"/>
      <c r="NT25" s="17"/>
      <c r="NU25" s="17"/>
      <c r="NV25" s="17"/>
      <c r="NW25" s="17"/>
      <c r="NX25" s="17"/>
      <c r="NY25" s="17"/>
      <c r="NZ25" s="17"/>
      <c r="OA25" s="17"/>
      <c r="OB25" s="17"/>
      <c r="OC25" s="17"/>
      <c r="OD25" s="17"/>
      <c r="OE25" s="17"/>
      <c r="OF25" s="17"/>
      <c r="OG25" s="17"/>
      <c r="OH25" s="17"/>
      <c r="OI25" s="17"/>
      <c r="OJ25" s="17"/>
      <c r="OK25" s="17"/>
      <c r="OL25" s="17"/>
      <c r="OM25" s="17"/>
      <c r="ON25" s="17"/>
      <c r="OO25" s="17"/>
      <c r="OP25" s="17"/>
      <c r="OQ25" s="17"/>
      <c r="OR25" s="17"/>
      <c r="OS25" s="17"/>
      <c r="OT25" s="17"/>
      <c r="OU25" s="17"/>
      <c r="OV25" s="17"/>
      <c r="OW25" s="17"/>
      <c r="OX25" s="17"/>
      <c r="OY25" s="17"/>
      <c r="OZ25" s="17"/>
      <c r="PA25" s="17"/>
      <c r="PB25" s="17"/>
      <c r="PC25" s="17"/>
      <c r="PD25" s="17"/>
      <c r="PE25" s="17"/>
      <c r="PF25" s="17"/>
      <c r="PG25" s="17"/>
      <c r="PH25" s="17"/>
      <c r="PI25" s="17"/>
      <c r="PJ25" s="17"/>
      <c r="PK25" s="17"/>
      <c r="PL25" s="17"/>
      <c r="PM25" s="17"/>
      <c r="PN25" s="17"/>
      <c r="PO25" s="17"/>
      <c r="PP25" s="17"/>
      <c r="PQ25" s="17"/>
      <c r="PR25" s="17"/>
      <c r="PS25" s="17"/>
      <c r="PT25" s="17"/>
      <c r="PU25" s="17"/>
      <c r="PV25" s="17"/>
      <c r="PW25" s="17"/>
      <c r="PX25" s="17"/>
      <c r="PY25" s="17"/>
      <c r="PZ25" s="17"/>
      <c r="QA25" s="17"/>
      <c r="QB25" s="17"/>
      <c r="QC25" s="17"/>
      <c r="QD25" s="17"/>
      <c r="QE25" s="17"/>
      <c r="QF25" s="17"/>
      <c r="QG25" s="17"/>
      <c r="QH25" s="17"/>
      <c r="QI25" s="17"/>
      <c r="QJ25" s="17"/>
      <c r="QK25" s="17"/>
      <c r="QL25" s="17"/>
      <c r="QM25" s="17"/>
      <c r="QN25" s="17"/>
      <c r="QO25" s="17"/>
      <c r="QP25" s="17"/>
      <c r="QQ25" s="17"/>
      <c r="QR25" s="17"/>
      <c r="QS25" s="17"/>
      <c r="QT25" s="17"/>
      <c r="QU25" s="17"/>
      <c r="QV25" s="17"/>
      <c r="QW25" s="17"/>
      <c r="QX25" s="17"/>
      <c r="QY25" s="17"/>
      <c r="QZ25" s="17"/>
      <c r="RA25" s="17"/>
      <c r="RB25" s="17"/>
      <c r="RC25" s="17"/>
      <c r="RD25" s="17"/>
      <c r="RE25" s="17"/>
      <c r="RF25" s="17"/>
      <c r="RG25" s="17"/>
      <c r="RH25" s="17"/>
      <c r="RI25" s="17"/>
      <c r="RJ25" s="17"/>
      <c r="RK25" s="17"/>
      <c r="RL25" s="17"/>
      <c r="RM25" s="17"/>
      <c r="RN25" s="17"/>
      <c r="RO25" s="17"/>
      <c r="RP25" s="17"/>
      <c r="RQ25" s="17"/>
      <c r="RR25" s="17"/>
      <c r="RS25" s="17"/>
      <c r="RT25" s="17"/>
      <c r="RU25" s="17"/>
      <c r="RV25" s="17"/>
      <c r="RW25" s="17"/>
      <c r="RX25" s="17"/>
      <c r="RY25" s="17"/>
      <c r="RZ25" s="17"/>
      <c r="SA25" s="17"/>
      <c r="SB25" s="17"/>
      <c r="SC25" s="17"/>
      <c r="SD25" s="17"/>
      <c r="SE25" s="17"/>
      <c r="SF25" s="17"/>
      <c r="SG25" s="17"/>
      <c r="SH25" s="17"/>
      <c r="SI25" s="17"/>
      <c r="SJ25" s="17"/>
      <c r="SK25" s="17"/>
      <c r="SL25" s="17"/>
      <c r="SM25" s="17"/>
      <c r="SN25" s="17"/>
      <c r="SO25" s="17"/>
      <c r="SP25" s="17"/>
      <c r="SQ25" s="17"/>
      <c r="SR25" s="17"/>
      <c r="SS25" s="17"/>
      <c r="ST25" s="17"/>
      <c r="SU25" s="17"/>
      <c r="SV25" s="17"/>
      <c r="SW25" s="17"/>
      <c r="SX25" s="17"/>
      <c r="SY25" s="17"/>
      <c r="SZ25" s="17"/>
      <c r="TA25" s="17"/>
      <c r="TB25" s="17"/>
      <c r="TC25" s="17"/>
      <c r="TD25" s="17"/>
      <c r="TE25" s="17"/>
      <c r="TF25" s="17"/>
      <c r="TG25" s="17"/>
      <c r="TH25" s="17"/>
      <c r="TI25" s="17"/>
      <c r="TJ25" s="17"/>
      <c r="TK25" s="17"/>
      <c r="TL25" s="17"/>
      <c r="TM25" s="17"/>
      <c r="TN25" s="17"/>
      <c r="TO25" s="17"/>
      <c r="TP25" s="17"/>
      <c r="TQ25" s="17"/>
      <c r="TR25" s="17"/>
      <c r="TS25" s="17"/>
      <c r="TT25" s="17"/>
      <c r="TU25" s="17"/>
      <c r="TV25" s="17"/>
      <c r="TW25" s="17"/>
      <c r="TX25" s="17"/>
      <c r="TY25" s="17"/>
      <c r="TZ25" s="17"/>
      <c r="UA25" s="17"/>
      <c r="UB25" s="17"/>
      <c r="UC25" s="17"/>
      <c r="UD25" s="17"/>
      <c r="UE25" s="17"/>
      <c r="UF25" s="17"/>
      <c r="UG25" s="17"/>
      <c r="UH25" s="17"/>
      <c r="UI25" s="17"/>
      <c r="UJ25" s="17"/>
      <c r="UK25" s="17"/>
      <c r="UL25" s="17"/>
      <c r="UM25" s="17"/>
      <c r="UN25" s="17"/>
      <c r="UO25" s="17"/>
      <c r="UP25" s="17"/>
      <c r="UQ25" s="17"/>
      <c r="UR25" s="17"/>
      <c r="US25" s="17"/>
      <c r="UT25" s="17"/>
      <c r="UU25" s="17"/>
      <c r="UV25" s="17"/>
      <c r="UW25" s="17"/>
      <c r="UX25" s="17"/>
      <c r="UY25" s="17"/>
      <c r="UZ25" s="17"/>
      <c r="VA25" s="17"/>
      <c r="VB25" s="17"/>
      <c r="VC25" s="17"/>
      <c r="VD25" s="17"/>
      <c r="VE25" s="17"/>
      <c r="VF25" s="17"/>
      <c r="VG25" s="17"/>
      <c r="VH25" s="17"/>
      <c r="VI25" s="17"/>
      <c r="VJ25" s="17"/>
      <c r="VK25" s="17"/>
      <c r="VL25" s="17"/>
      <c r="VM25" s="17"/>
      <c r="VN25" s="17"/>
      <c r="VO25" s="17"/>
      <c r="VP25" s="17"/>
      <c r="VQ25" s="17"/>
      <c r="VR25" s="17"/>
      <c r="VS25" s="17"/>
      <c r="VT25" s="17"/>
      <c r="VU25" s="17"/>
      <c r="VV25" s="17"/>
      <c r="VW25" s="17"/>
      <c r="VX25" s="17"/>
      <c r="VY25" s="17"/>
      <c r="VZ25" s="17"/>
      <c r="WA25" s="17"/>
      <c r="WB25" s="17"/>
      <c r="WC25" s="17"/>
      <c r="WD25" s="17"/>
      <c r="WE25" s="17"/>
      <c r="WF25" s="17"/>
      <c r="WG25" s="17"/>
      <c r="WH25" s="17"/>
      <c r="WI25" s="17"/>
      <c r="WJ25" s="17"/>
      <c r="WK25" s="17"/>
      <c r="WL25" s="17"/>
      <c r="WM25" s="17"/>
      <c r="WN25" s="17"/>
      <c r="WO25" s="17"/>
      <c r="WP25" s="17"/>
      <c r="WQ25" s="17"/>
      <c r="WR25" s="17"/>
      <c r="WS25" s="17"/>
      <c r="WT25" s="17"/>
      <c r="WU25" s="17"/>
      <c r="WV25" s="17"/>
      <c r="WW25" s="17"/>
      <c r="WX25" s="17"/>
      <c r="WY25" s="17"/>
      <c r="WZ25" s="17"/>
      <c r="XA25" s="17"/>
      <c r="XB25" s="17"/>
      <c r="XC25" s="17"/>
      <c r="XD25" s="17"/>
      <c r="XE25" s="17"/>
      <c r="XF25" s="17"/>
      <c r="XG25" s="17"/>
      <c r="XH25" s="17"/>
      <c r="XI25" s="17"/>
      <c r="XJ25" s="17"/>
      <c r="XK25" s="17"/>
      <c r="XL25" s="17"/>
      <c r="XM25" s="17"/>
      <c r="XN25" s="17"/>
      <c r="XO25" s="17"/>
      <c r="XP25" s="17"/>
      <c r="XQ25" s="17"/>
      <c r="XR25" s="17"/>
      <c r="XS25" s="17"/>
      <c r="XT25" s="17"/>
      <c r="XU25" s="17"/>
      <c r="XV25" s="17"/>
      <c r="XW25" s="17"/>
      <c r="XX25" s="17"/>
      <c r="XY25" s="17"/>
      <c r="XZ25" s="17"/>
      <c r="YA25" s="17"/>
      <c r="YB25" s="17"/>
      <c r="YC25" s="17"/>
      <c r="YD25" s="17"/>
      <c r="YE25" s="17"/>
      <c r="YF25" s="17"/>
      <c r="YG25" s="17"/>
      <c r="YH25" s="17"/>
      <c r="YI25" s="17"/>
      <c r="YJ25" s="17"/>
      <c r="YK25" s="17"/>
      <c r="YL25" s="17"/>
    </row>
    <row r="26" spans="1:662" s="169" customFormat="1" ht="22.5" customHeight="1" x14ac:dyDescent="0.25">
      <c r="A26" s="17"/>
      <c r="B26" s="17"/>
      <c r="C26" s="186" t="s">
        <v>149</v>
      </c>
      <c r="D26" s="187"/>
      <c r="E26" s="171"/>
      <c r="F26" s="200"/>
      <c r="G26" s="137"/>
      <c r="H26" s="206"/>
      <c r="I26" s="20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row>
    <row r="27" spans="1:662" s="169" customFormat="1" ht="22.5" customHeight="1" x14ac:dyDescent="0.25">
      <c r="A27" s="17"/>
      <c r="B27" s="17"/>
      <c r="C27" s="186" t="s">
        <v>328</v>
      </c>
      <c r="D27" s="187"/>
      <c r="E27" s="171"/>
      <c r="F27" s="200"/>
      <c r="G27" s="137"/>
      <c r="H27" s="206"/>
      <c r="I27" s="20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c r="SV27" s="17"/>
      <c r="SW27" s="17"/>
      <c r="SX27" s="17"/>
      <c r="SY27" s="17"/>
      <c r="SZ27" s="17"/>
      <c r="TA27" s="17"/>
      <c r="TB27" s="17"/>
      <c r="TC27" s="17"/>
      <c r="TD27" s="17"/>
      <c r="TE27" s="17"/>
      <c r="TF27" s="17"/>
      <c r="TG27" s="17"/>
      <c r="TH27" s="17"/>
      <c r="TI27" s="17"/>
      <c r="TJ27" s="17"/>
      <c r="TK27" s="17"/>
      <c r="TL27" s="17"/>
      <c r="TM27" s="17"/>
      <c r="TN27" s="17"/>
      <c r="TO27" s="17"/>
      <c r="TP27" s="17"/>
      <c r="TQ27" s="17"/>
      <c r="TR27" s="17"/>
      <c r="TS27" s="17"/>
      <c r="TT27" s="17"/>
      <c r="TU27" s="17"/>
      <c r="TV27" s="17"/>
      <c r="TW27" s="17"/>
      <c r="TX27" s="17"/>
      <c r="TY27" s="17"/>
      <c r="TZ27" s="17"/>
      <c r="UA27" s="17"/>
      <c r="UB27" s="17"/>
      <c r="UC27" s="17"/>
      <c r="UD27" s="17"/>
      <c r="UE27" s="17"/>
      <c r="UF27" s="17"/>
      <c r="UG27" s="17"/>
      <c r="UH27" s="17"/>
      <c r="UI27" s="17"/>
      <c r="UJ27" s="17"/>
      <c r="UK27" s="17"/>
      <c r="UL27" s="17"/>
      <c r="UM27" s="17"/>
      <c r="UN27" s="17"/>
      <c r="UO27" s="17"/>
      <c r="UP27" s="17"/>
      <c r="UQ27" s="17"/>
      <c r="UR27" s="17"/>
      <c r="US27" s="17"/>
      <c r="UT27" s="17"/>
      <c r="UU27" s="17"/>
      <c r="UV27" s="17"/>
      <c r="UW27" s="17"/>
      <c r="UX27" s="17"/>
      <c r="UY27" s="17"/>
      <c r="UZ27" s="17"/>
      <c r="VA27" s="17"/>
      <c r="VB27" s="17"/>
      <c r="VC27" s="17"/>
      <c r="VD27" s="17"/>
      <c r="VE27" s="17"/>
      <c r="VF27" s="17"/>
      <c r="VG27" s="17"/>
      <c r="VH27" s="17"/>
      <c r="VI27" s="17"/>
      <c r="VJ27" s="17"/>
      <c r="VK27" s="17"/>
      <c r="VL27" s="17"/>
      <c r="VM27" s="17"/>
      <c r="VN27" s="17"/>
      <c r="VO27" s="17"/>
      <c r="VP27" s="17"/>
      <c r="VQ27" s="17"/>
      <c r="VR27" s="17"/>
      <c r="VS27" s="17"/>
      <c r="VT27" s="17"/>
      <c r="VU27" s="17"/>
      <c r="VV27" s="17"/>
      <c r="VW27" s="17"/>
      <c r="VX27" s="17"/>
      <c r="VY27" s="17"/>
      <c r="VZ27" s="17"/>
      <c r="WA27" s="17"/>
      <c r="WB27" s="17"/>
      <c r="WC27" s="17"/>
      <c r="WD27" s="17"/>
      <c r="WE27" s="17"/>
      <c r="WF27" s="17"/>
      <c r="WG27" s="17"/>
      <c r="WH27" s="17"/>
      <c r="WI27" s="17"/>
      <c r="WJ27" s="17"/>
      <c r="WK27" s="17"/>
      <c r="WL27" s="17"/>
      <c r="WM27" s="17"/>
      <c r="WN27" s="17"/>
      <c r="WO27" s="17"/>
      <c r="WP27" s="17"/>
      <c r="WQ27" s="17"/>
      <c r="WR27" s="17"/>
      <c r="WS27" s="17"/>
      <c r="WT27" s="17"/>
      <c r="WU27" s="17"/>
      <c r="WV27" s="17"/>
      <c r="WW27" s="17"/>
      <c r="WX27" s="17"/>
      <c r="WY27" s="17"/>
      <c r="WZ27" s="17"/>
      <c r="XA27" s="17"/>
      <c r="XB27" s="17"/>
      <c r="XC27" s="17"/>
      <c r="XD27" s="17"/>
      <c r="XE27" s="17"/>
      <c r="XF27" s="17"/>
      <c r="XG27" s="17"/>
      <c r="XH27" s="17"/>
      <c r="XI27" s="17"/>
      <c r="XJ27" s="17"/>
      <c r="XK27" s="17"/>
      <c r="XL27" s="17"/>
      <c r="XM27" s="17"/>
      <c r="XN27" s="17"/>
      <c r="XO27" s="17"/>
      <c r="XP27" s="17"/>
      <c r="XQ27" s="17"/>
      <c r="XR27" s="17"/>
      <c r="XS27" s="17"/>
      <c r="XT27" s="17"/>
      <c r="XU27" s="17"/>
      <c r="XV27" s="17"/>
      <c r="XW27" s="17"/>
      <c r="XX27" s="17"/>
      <c r="XY27" s="17"/>
      <c r="XZ27" s="17"/>
      <c r="YA27" s="17"/>
      <c r="YB27" s="17"/>
      <c r="YC27" s="17"/>
      <c r="YD27" s="17"/>
      <c r="YE27" s="17"/>
      <c r="YF27" s="17"/>
      <c r="YG27" s="17"/>
      <c r="YH27" s="17"/>
      <c r="YI27" s="17"/>
      <c r="YJ27" s="17"/>
      <c r="YK27" s="17"/>
      <c r="YL27" s="17"/>
    </row>
    <row r="28" spans="1:662" s="169" customFormat="1" ht="22.5" customHeight="1" x14ac:dyDescent="0.25">
      <c r="A28" s="17"/>
      <c r="B28" s="17"/>
      <c r="C28" s="186" t="s">
        <v>329</v>
      </c>
      <c r="D28" s="187"/>
      <c r="E28" s="171"/>
      <c r="F28" s="200"/>
      <c r="G28" s="137"/>
      <c r="H28" s="206"/>
      <c r="I28" s="20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c r="SV28" s="17"/>
      <c r="SW28" s="17"/>
      <c r="SX28" s="17"/>
      <c r="SY28" s="17"/>
      <c r="SZ28" s="17"/>
      <c r="TA28" s="17"/>
      <c r="TB28" s="17"/>
      <c r="TC28" s="17"/>
      <c r="TD28" s="17"/>
      <c r="TE28" s="17"/>
      <c r="TF28" s="17"/>
      <c r="TG28" s="17"/>
      <c r="TH28" s="17"/>
      <c r="TI28" s="17"/>
      <c r="TJ28" s="17"/>
      <c r="TK28" s="17"/>
      <c r="TL28" s="17"/>
      <c r="TM28" s="17"/>
      <c r="TN28" s="17"/>
      <c r="TO28" s="17"/>
      <c r="TP28" s="17"/>
      <c r="TQ28" s="17"/>
      <c r="TR28" s="17"/>
      <c r="TS28" s="17"/>
      <c r="TT28" s="17"/>
      <c r="TU28" s="17"/>
      <c r="TV28" s="17"/>
      <c r="TW28" s="17"/>
      <c r="TX28" s="17"/>
      <c r="TY28" s="17"/>
      <c r="TZ28" s="17"/>
      <c r="UA28" s="17"/>
      <c r="UB28" s="17"/>
      <c r="UC28" s="17"/>
      <c r="UD28" s="17"/>
      <c r="UE28" s="17"/>
      <c r="UF28" s="17"/>
      <c r="UG28" s="17"/>
      <c r="UH28" s="17"/>
      <c r="UI28" s="17"/>
      <c r="UJ28" s="17"/>
      <c r="UK28" s="17"/>
      <c r="UL28" s="17"/>
      <c r="UM28" s="17"/>
      <c r="UN28" s="17"/>
      <c r="UO28" s="17"/>
      <c r="UP28" s="17"/>
      <c r="UQ28" s="17"/>
      <c r="UR28" s="17"/>
      <c r="US28" s="17"/>
      <c r="UT28" s="17"/>
      <c r="UU28" s="17"/>
      <c r="UV28" s="17"/>
      <c r="UW28" s="17"/>
      <c r="UX28" s="17"/>
      <c r="UY28" s="17"/>
      <c r="UZ28" s="17"/>
      <c r="VA28" s="17"/>
      <c r="VB28" s="17"/>
      <c r="VC28" s="17"/>
      <c r="VD28" s="17"/>
      <c r="VE28" s="17"/>
      <c r="VF28" s="17"/>
      <c r="VG28" s="17"/>
      <c r="VH28" s="17"/>
      <c r="VI28" s="17"/>
      <c r="VJ28" s="17"/>
      <c r="VK28" s="17"/>
      <c r="VL28" s="17"/>
      <c r="VM28" s="17"/>
      <c r="VN28" s="17"/>
      <c r="VO28" s="17"/>
      <c r="VP28" s="17"/>
      <c r="VQ28" s="17"/>
      <c r="VR28" s="17"/>
      <c r="VS28" s="17"/>
      <c r="VT28" s="17"/>
      <c r="VU28" s="17"/>
      <c r="VV28" s="17"/>
      <c r="VW28" s="17"/>
      <c r="VX28" s="17"/>
      <c r="VY28" s="17"/>
      <c r="VZ28" s="17"/>
      <c r="WA28" s="17"/>
      <c r="WB28" s="17"/>
      <c r="WC28" s="17"/>
      <c r="WD28" s="17"/>
      <c r="WE28" s="17"/>
      <c r="WF28" s="17"/>
      <c r="WG28" s="17"/>
      <c r="WH28" s="17"/>
      <c r="WI28" s="17"/>
      <c r="WJ28" s="17"/>
      <c r="WK28" s="17"/>
      <c r="WL28" s="17"/>
      <c r="WM28" s="17"/>
      <c r="WN28" s="17"/>
      <c r="WO28" s="17"/>
      <c r="WP28" s="17"/>
      <c r="WQ28" s="17"/>
      <c r="WR28" s="17"/>
      <c r="WS28" s="17"/>
      <c r="WT28" s="17"/>
      <c r="WU28" s="17"/>
      <c r="WV28" s="17"/>
      <c r="WW28" s="17"/>
      <c r="WX28" s="17"/>
      <c r="WY28" s="17"/>
      <c r="WZ28" s="17"/>
      <c r="XA28" s="17"/>
      <c r="XB28" s="17"/>
      <c r="XC28" s="17"/>
      <c r="XD28" s="17"/>
      <c r="XE28" s="17"/>
      <c r="XF28" s="17"/>
      <c r="XG28" s="17"/>
      <c r="XH28" s="17"/>
      <c r="XI28" s="17"/>
      <c r="XJ28" s="17"/>
      <c r="XK28" s="17"/>
      <c r="XL28" s="17"/>
      <c r="XM28" s="17"/>
      <c r="XN28" s="17"/>
      <c r="XO28" s="17"/>
      <c r="XP28" s="17"/>
      <c r="XQ28" s="17"/>
      <c r="XR28" s="17"/>
      <c r="XS28" s="17"/>
      <c r="XT28" s="17"/>
      <c r="XU28" s="17"/>
      <c r="XV28" s="17"/>
      <c r="XW28" s="17"/>
      <c r="XX28" s="17"/>
      <c r="XY28" s="17"/>
      <c r="XZ28" s="17"/>
      <c r="YA28" s="17"/>
      <c r="YB28" s="17"/>
      <c r="YC28" s="17"/>
      <c r="YD28" s="17"/>
      <c r="YE28" s="17"/>
      <c r="YF28" s="17"/>
      <c r="YG28" s="17"/>
      <c r="YH28" s="17"/>
      <c r="YI28" s="17"/>
      <c r="YJ28" s="17"/>
      <c r="YK28" s="17"/>
      <c r="YL28" s="17"/>
    </row>
    <row r="29" spans="1:662" s="169" customFormat="1" ht="22.5" customHeight="1" x14ac:dyDescent="0.25">
      <c r="A29" s="17"/>
      <c r="B29" s="17"/>
      <c r="C29" s="186" t="s">
        <v>330</v>
      </c>
      <c r="D29" s="187"/>
      <c r="E29" s="171"/>
      <c r="F29" s="200"/>
      <c r="G29" s="137"/>
      <c r="H29" s="206"/>
      <c r="I29" s="20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c r="SV29" s="17"/>
      <c r="SW29" s="17"/>
      <c r="SX29" s="17"/>
      <c r="SY29" s="17"/>
      <c r="SZ29" s="17"/>
      <c r="TA29" s="17"/>
      <c r="TB29" s="17"/>
      <c r="TC29" s="17"/>
      <c r="TD29" s="17"/>
      <c r="TE29" s="17"/>
      <c r="TF29" s="17"/>
      <c r="TG29" s="17"/>
      <c r="TH29" s="17"/>
      <c r="TI29" s="17"/>
      <c r="TJ29" s="17"/>
      <c r="TK29" s="17"/>
      <c r="TL29" s="17"/>
      <c r="TM29" s="17"/>
      <c r="TN29" s="17"/>
      <c r="TO29" s="17"/>
      <c r="TP29" s="17"/>
      <c r="TQ29" s="17"/>
      <c r="TR29" s="17"/>
      <c r="TS29" s="17"/>
      <c r="TT29" s="17"/>
      <c r="TU29" s="17"/>
      <c r="TV29" s="17"/>
      <c r="TW29" s="17"/>
      <c r="TX29" s="17"/>
      <c r="TY29" s="17"/>
      <c r="TZ29" s="17"/>
      <c r="UA29" s="17"/>
      <c r="UB29" s="17"/>
      <c r="UC29" s="17"/>
      <c r="UD29" s="17"/>
      <c r="UE29" s="17"/>
      <c r="UF29" s="17"/>
      <c r="UG29" s="17"/>
      <c r="UH29" s="17"/>
      <c r="UI29" s="17"/>
      <c r="UJ29" s="17"/>
      <c r="UK29" s="17"/>
      <c r="UL29" s="17"/>
      <c r="UM29" s="17"/>
      <c r="UN29" s="17"/>
      <c r="UO29" s="17"/>
      <c r="UP29" s="17"/>
      <c r="UQ29" s="17"/>
      <c r="UR29" s="17"/>
      <c r="US29" s="17"/>
      <c r="UT29" s="17"/>
      <c r="UU29" s="17"/>
      <c r="UV29" s="17"/>
      <c r="UW29" s="17"/>
      <c r="UX29" s="17"/>
      <c r="UY29" s="17"/>
      <c r="UZ29" s="17"/>
      <c r="VA29" s="17"/>
      <c r="VB29" s="17"/>
      <c r="VC29" s="17"/>
      <c r="VD29" s="17"/>
      <c r="VE29" s="17"/>
      <c r="VF29" s="17"/>
      <c r="VG29" s="17"/>
      <c r="VH29" s="17"/>
      <c r="VI29" s="17"/>
      <c r="VJ29" s="17"/>
      <c r="VK29" s="17"/>
      <c r="VL29" s="17"/>
      <c r="VM29" s="17"/>
      <c r="VN29" s="17"/>
      <c r="VO29" s="17"/>
      <c r="VP29" s="17"/>
      <c r="VQ29" s="17"/>
      <c r="VR29" s="17"/>
      <c r="VS29" s="17"/>
      <c r="VT29" s="17"/>
      <c r="VU29" s="17"/>
      <c r="VV29" s="17"/>
      <c r="VW29" s="17"/>
      <c r="VX29" s="17"/>
      <c r="VY29" s="17"/>
      <c r="VZ29" s="17"/>
      <c r="WA29" s="17"/>
      <c r="WB29" s="17"/>
      <c r="WC29" s="17"/>
      <c r="WD29" s="17"/>
      <c r="WE29" s="17"/>
      <c r="WF29" s="17"/>
      <c r="WG29" s="17"/>
      <c r="WH29" s="17"/>
      <c r="WI29" s="17"/>
      <c r="WJ29" s="17"/>
      <c r="WK29" s="17"/>
      <c r="WL29" s="17"/>
      <c r="WM29" s="17"/>
      <c r="WN29" s="17"/>
      <c r="WO29" s="17"/>
      <c r="WP29" s="17"/>
      <c r="WQ29" s="17"/>
      <c r="WR29" s="17"/>
      <c r="WS29" s="17"/>
      <c r="WT29" s="17"/>
      <c r="WU29" s="17"/>
      <c r="WV29" s="17"/>
      <c r="WW29" s="17"/>
      <c r="WX29" s="17"/>
      <c r="WY29" s="17"/>
      <c r="WZ29" s="17"/>
      <c r="XA29" s="17"/>
      <c r="XB29" s="17"/>
      <c r="XC29" s="17"/>
      <c r="XD29" s="17"/>
      <c r="XE29" s="17"/>
      <c r="XF29" s="17"/>
      <c r="XG29" s="17"/>
      <c r="XH29" s="17"/>
      <c r="XI29" s="17"/>
      <c r="XJ29" s="17"/>
      <c r="XK29" s="17"/>
      <c r="XL29" s="17"/>
      <c r="XM29" s="17"/>
      <c r="XN29" s="17"/>
      <c r="XO29" s="17"/>
      <c r="XP29" s="17"/>
      <c r="XQ29" s="17"/>
      <c r="XR29" s="17"/>
      <c r="XS29" s="17"/>
      <c r="XT29" s="17"/>
      <c r="XU29" s="17"/>
      <c r="XV29" s="17"/>
      <c r="XW29" s="17"/>
      <c r="XX29" s="17"/>
      <c r="XY29" s="17"/>
      <c r="XZ29" s="17"/>
      <c r="YA29" s="17"/>
      <c r="YB29" s="17"/>
      <c r="YC29" s="17"/>
      <c r="YD29" s="17"/>
      <c r="YE29" s="17"/>
      <c r="YF29" s="17"/>
      <c r="YG29" s="17"/>
      <c r="YH29" s="17"/>
      <c r="YI29" s="17"/>
      <c r="YJ29" s="17"/>
      <c r="YK29" s="17"/>
      <c r="YL29" s="17"/>
    </row>
    <row r="30" spans="1:662" s="169" customFormat="1" ht="22.5" customHeight="1" thickBot="1" x14ac:dyDescent="0.3">
      <c r="A30" s="17"/>
      <c r="B30" s="17"/>
      <c r="C30" s="191" t="s">
        <v>331</v>
      </c>
      <c r="D30" s="192"/>
      <c r="E30" s="172"/>
      <c r="F30" s="201"/>
      <c r="G30" s="139"/>
      <c r="H30" s="199"/>
      <c r="I30" s="208"/>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c r="JC30" s="17"/>
      <c r="JD30" s="17"/>
      <c r="JE30" s="17"/>
      <c r="JF30" s="17"/>
      <c r="JG30" s="17"/>
      <c r="JH30" s="17"/>
      <c r="JI30" s="17"/>
      <c r="JJ30" s="17"/>
      <c r="JK30" s="17"/>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7"/>
      <c r="NI30" s="17"/>
      <c r="NJ30" s="17"/>
      <c r="NK30" s="17"/>
      <c r="NL30" s="17"/>
      <c r="NM30" s="17"/>
      <c r="NN30" s="17"/>
      <c r="NO30" s="17"/>
      <c r="NP30" s="17"/>
      <c r="NQ30" s="17"/>
      <c r="NR30" s="17"/>
      <c r="NS30" s="17"/>
      <c r="NT30" s="17"/>
      <c r="NU30" s="17"/>
      <c r="NV30" s="17"/>
      <c r="NW30" s="17"/>
      <c r="NX30" s="17"/>
      <c r="NY30" s="17"/>
      <c r="NZ30" s="17"/>
      <c r="OA30" s="17"/>
      <c r="OB30" s="17"/>
      <c r="OC30" s="17"/>
      <c r="OD30" s="17"/>
      <c r="OE30" s="17"/>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7"/>
      <c r="SC30" s="17"/>
      <c r="SD30" s="17"/>
      <c r="SE30" s="17"/>
      <c r="SF30" s="17"/>
      <c r="SG30" s="17"/>
      <c r="SH30" s="17"/>
      <c r="SI30" s="17"/>
      <c r="SJ30" s="17"/>
      <c r="SK30" s="17"/>
      <c r="SL30" s="17"/>
      <c r="SM30" s="17"/>
      <c r="SN30" s="17"/>
      <c r="SO30" s="17"/>
      <c r="SP30" s="17"/>
      <c r="SQ30" s="17"/>
      <c r="SR30" s="17"/>
      <c r="SS30" s="17"/>
      <c r="ST30" s="17"/>
      <c r="SU30" s="17"/>
      <c r="SV30" s="17"/>
      <c r="SW30" s="17"/>
      <c r="SX30" s="17"/>
      <c r="SY30" s="17"/>
      <c r="SZ30" s="17"/>
      <c r="TA30" s="17"/>
      <c r="TB30" s="17"/>
      <c r="TC30" s="17"/>
      <c r="TD30" s="17"/>
      <c r="TE30" s="17"/>
      <c r="TF30" s="17"/>
      <c r="TG30" s="17"/>
      <c r="TH30" s="17"/>
      <c r="TI30" s="17"/>
      <c r="TJ30" s="17"/>
      <c r="TK30" s="17"/>
      <c r="TL30" s="17"/>
      <c r="TM30" s="17"/>
      <c r="TN30" s="17"/>
      <c r="TO30" s="17"/>
      <c r="TP30" s="17"/>
      <c r="TQ30" s="17"/>
      <c r="TR30" s="17"/>
      <c r="TS30" s="17"/>
      <c r="TT30" s="17"/>
      <c r="TU30" s="17"/>
      <c r="TV30" s="17"/>
      <c r="TW30" s="17"/>
      <c r="TX30" s="17"/>
      <c r="TY30" s="17"/>
      <c r="TZ30" s="17"/>
      <c r="UA30" s="17"/>
      <c r="UB30" s="17"/>
      <c r="UC30" s="17"/>
      <c r="UD30" s="17"/>
      <c r="UE30" s="17"/>
      <c r="UF30" s="17"/>
      <c r="UG30" s="17"/>
      <c r="UH30" s="17"/>
      <c r="UI30" s="17"/>
      <c r="UJ30" s="17"/>
      <c r="UK30" s="17"/>
      <c r="UL30" s="17"/>
      <c r="UM30" s="17"/>
      <c r="UN30" s="17"/>
      <c r="UO30" s="17"/>
      <c r="UP30" s="17"/>
      <c r="UQ30" s="17"/>
      <c r="UR30" s="17"/>
      <c r="US30" s="17"/>
      <c r="UT30" s="17"/>
      <c r="UU30" s="17"/>
      <c r="UV30" s="17"/>
      <c r="UW30" s="17"/>
      <c r="UX30" s="17"/>
      <c r="UY30" s="17"/>
      <c r="UZ30" s="17"/>
      <c r="VA30" s="17"/>
      <c r="VB30" s="17"/>
      <c r="VC30" s="17"/>
      <c r="VD30" s="17"/>
      <c r="VE30" s="17"/>
      <c r="VF30" s="17"/>
      <c r="VG30" s="17"/>
      <c r="VH30" s="17"/>
      <c r="VI30" s="17"/>
      <c r="VJ30" s="17"/>
      <c r="VK30" s="17"/>
      <c r="VL30" s="17"/>
      <c r="VM30" s="17"/>
      <c r="VN30" s="17"/>
      <c r="VO30" s="17"/>
      <c r="VP30" s="17"/>
      <c r="VQ30" s="17"/>
      <c r="VR30" s="17"/>
      <c r="VS30" s="17"/>
      <c r="VT30" s="17"/>
      <c r="VU30" s="17"/>
      <c r="VV30" s="17"/>
      <c r="VW30" s="17"/>
      <c r="VX30" s="17"/>
      <c r="VY30" s="17"/>
      <c r="VZ30" s="17"/>
      <c r="WA30" s="17"/>
      <c r="WB30" s="17"/>
      <c r="WC30" s="17"/>
      <c r="WD30" s="17"/>
      <c r="WE30" s="17"/>
      <c r="WF30" s="17"/>
      <c r="WG30" s="17"/>
      <c r="WH30" s="17"/>
      <c r="WI30" s="17"/>
      <c r="WJ30" s="17"/>
      <c r="WK30" s="17"/>
      <c r="WL30" s="17"/>
      <c r="WM30" s="17"/>
      <c r="WN30" s="17"/>
      <c r="WO30" s="17"/>
      <c r="WP30" s="17"/>
      <c r="WQ30" s="17"/>
      <c r="WR30" s="17"/>
      <c r="WS30" s="17"/>
      <c r="WT30" s="17"/>
      <c r="WU30" s="17"/>
      <c r="WV30" s="17"/>
      <c r="WW30" s="17"/>
      <c r="WX30" s="17"/>
      <c r="WY30" s="17"/>
      <c r="WZ30" s="17"/>
      <c r="XA30" s="17"/>
      <c r="XB30" s="17"/>
      <c r="XC30" s="17"/>
      <c r="XD30" s="17"/>
      <c r="XE30" s="17"/>
      <c r="XF30" s="17"/>
      <c r="XG30" s="17"/>
      <c r="XH30" s="17"/>
      <c r="XI30" s="17"/>
      <c r="XJ30" s="17"/>
      <c r="XK30" s="17"/>
      <c r="XL30" s="17"/>
      <c r="XM30" s="17"/>
      <c r="XN30" s="17"/>
      <c r="XO30" s="17"/>
      <c r="XP30" s="17"/>
      <c r="XQ30" s="17"/>
      <c r="XR30" s="17"/>
      <c r="XS30" s="17"/>
      <c r="XT30" s="17"/>
      <c r="XU30" s="17"/>
      <c r="XV30" s="17"/>
      <c r="XW30" s="17"/>
      <c r="XX30" s="17"/>
      <c r="XY30" s="17"/>
      <c r="XZ30" s="17"/>
      <c r="YA30" s="17"/>
      <c r="YB30" s="17"/>
      <c r="YC30" s="17"/>
      <c r="YD30" s="17"/>
      <c r="YE30" s="17"/>
      <c r="YF30" s="17"/>
      <c r="YG30" s="17"/>
      <c r="YH30" s="17"/>
      <c r="YI30" s="17"/>
      <c r="YJ30" s="17"/>
      <c r="YK30" s="17"/>
      <c r="YL30" s="17"/>
    </row>
    <row r="32" spans="1:662" s="1" customFormat="1" ht="19.5" x14ac:dyDescent="0.25">
      <c r="C32" s="212" t="s">
        <v>5</v>
      </c>
      <c r="D32" s="213"/>
    </row>
    <row r="33" spans="3:4" s="1" customFormat="1" ht="15" customHeight="1" x14ac:dyDescent="0.25">
      <c r="C33" s="259"/>
      <c r="D33" s="259"/>
    </row>
  </sheetData>
  <dataConsolidate/>
  <mergeCells count="1">
    <mergeCell ref="C33:D33"/>
  </mergeCells>
  <printOptions horizontalCentered="1" verticalCentered="1"/>
  <pageMargins left="0.25" right="0.25" top="0.75" bottom="0.75" header="0.3" footer="0.3"/>
  <pageSetup paperSize="5" scale="60" orientation="landscape" horizontalDpi="4294967294" verticalDpi="4294967294"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AI26"/>
  <sheetViews>
    <sheetView topLeftCell="AV1" zoomScale="70" zoomScaleNormal="70" workbookViewId="0">
      <selection activeCell="BB1" sqref="BB1:BE4"/>
    </sheetView>
  </sheetViews>
  <sheetFormatPr baseColWidth="10" defaultRowHeight="15" x14ac:dyDescent="0.25"/>
  <cols>
    <col min="1" max="1" width="2.140625" customWidth="1"/>
    <col min="2" max="2" width="3.140625" customWidth="1"/>
    <col min="3" max="3" width="15" style="10" customWidth="1"/>
    <col min="4" max="4" width="18.140625" style="11" customWidth="1"/>
    <col min="5" max="5" width="21.5703125" style="12" customWidth="1"/>
    <col min="6" max="6" width="13.7109375" style="12" customWidth="1"/>
    <col min="7" max="7" width="13.140625" style="12" customWidth="1"/>
    <col min="8" max="8" width="13.5703125" style="12" customWidth="1"/>
    <col min="9" max="9" width="14.42578125" style="12" customWidth="1"/>
    <col min="10" max="10" width="6.140625" style="13" customWidth="1"/>
    <col min="11" max="11" width="18.140625" style="13" customWidth="1"/>
    <col min="12" max="12" width="19" style="14" customWidth="1"/>
    <col min="13" max="13" width="13" style="14" customWidth="1"/>
    <col min="14" max="14" width="14" style="14" customWidth="1"/>
    <col min="15" max="15" width="22.140625" style="15" customWidth="1"/>
    <col min="16" max="16" width="14" style="13" customWidth="1"/>
    <col min="17" max="17" width="15.28515625" style="13" customWidth="1"/>
    <col min="18" max="18" width="17.28515625" style="13" customWidth="1"/>
    <col min="19" max="19" width="18" style="13" customWidth="1"/>
    <col min="20" max="20" width="15.7109375" style="13" customWidth="1"/>
    <col min="21" max="21" width="13.42578125" style="13" customWidth="1"/>
    <col min="22" max="22" width="21.5703125" style="17" customWidth="1"/>
    <col min="23" max="23" width="11" style="16" customWidth="1"/>
    <col min="24" max="30" width="15.140625" style="26" customWidth="1"/>
    <col min="31" max="31" width="9.42578125" style="26" customWidth="1"/>
    <col min="32" max="32" width="13.42578125" style="26" customWidth="1"/>
    <col min="33" max="33" width="12.42578125" style="26" customWidth="1"/>
    <col min="34" max="34" width="11.5703125" style="26" customWidth="1"/>
    <col min="35" max="35" width="12.140625" style="26" customWidth="1"/>
    <col min="36" max="36" width="11.28515625" style="26" customWidth="1"/>
    <col min="37" max="37" width="14.42578125" style="13" customWidth="1"/>
    <col min="38" max="38" width="15.5703125" style="13" customWidth="1"/>
    <col min="39" max="39" width="15.7109375" style="18" customWidth="1"/>
    <col min="40" max="40" width="16.7109375" style="13" customWidth="1"/>
    <col min="41" max="41" width="12.28515625" style="18" customWidth="1"/>
    <col min="42" max="42" width="14" style="13" customWidth="1"/>
    <col min="43" max="43" width="13.7109375" style="13" customWidth="1"/>
    <col min="44" max="44" width="15.85546875" style="18" customWidth="1"/>
    <col min="45" max="45" width="12.140625" style="18" customWidth="1"/>
    <col min="46" max="46" width="9.85546875" style="19" customWidth="1"/>
    <col min="47" max="47" width="12.85546875" style="19" customWidth="1"/>
    <col min="48" max="48" width="21.5703125" style="14" customWidth="1"/>
    <col min="49" max="49" width="20.7109375" style="14" customWidth="1"/>
    <col min="50" max="51" width="14.42578125" style="14" customWidth="1"/>
    <col min="52" max="52" width="19" style="14" customWidth="1"/>
    <col min="53" max="53" width="16.42578125" style="14" customWidth="1"/>
    <col min="54" max="54" width="19.140625" style="14" customWidth="1"/>
    <col min="55" max="55" width="20.5703125" style="17" customWidth="1"/>
    <col min="56" max="56" width="15.7109375" style="14" customWidth="1"/>
    <col min="57" max="57" width="15.140625" style="14" customWidth="1"/>
  </cols>
  <sheetData>
    <row r="1" spans="1:711" ht="12" customHeight="1" x14ac:dyDescent="0.25">
      <c r="BB1" s="260" t="s">
        <v>399</v>
      </c>
      <c r="BC1" s="261"/>
      <c r="BD1" s="261"/>
      <c r="BE1" s="262"/>
    </row>
    <row r="2" spans="1:711" ht="27" customHeight="1" x14ac:dyDescent="0.25">
      <c r="O2" s="20" t="s">
        <v>397</v>
      </c>
      <c r="BB2" s="263"/>
      <c r="BC2" s="264"/>
      <c r="BD2" s="264"/>
      <c r="BE2" s="265"/>
    </row>
    <row r="3" spans="1:711" ht="20.25" customHeight="1" x14ac:dyDescent="0.25">
      <c r="L3" s="18"/>
      <c r="M3" s="18"/>
      <c r="N3" s="18"/>
      <c r="BB3" s="260" t="s">
        <v>398</v>
      </c>
      <c r="BC3" s="261"/>
      <c r="BD3" s="261"/>
      <c r="BE3" s="262"/>
    </row>
    <row r="4" spans="1:711" ht="12" customHeight="1" thickBot="1" x14ac:dyDescent="0.3">
      <c r="BB4" s="263"/>
      <c r="BC4" s="264"/>
      <c r="BD4" s="264"/>
      <c r="BE4" s="265"/>
    </row>
    <row r="5" spans="1:711" ht="20.25" customHeight="1" thickBot="1" x14ac:dyDescent="0.3">
      <c r="C5" s="333" t="s">
        <v>78</v>
      </c>
      <c r="D5" s="334"/>
      <c r="E5" s="335"/>
      <c r="F5" s="335"/>
      <c r="G5" s="335"/>
      <c r="H5" s="335"/>
      <c r="I5" s="335"/>
      <c r="J5" s="335"/>
      <c r="K5" s="335"/>
      <c r="L5" s="335"/>
      <c r="M5" s="335"/>
      <c r="N5" s="335"/>
      <c r="O5" s="336"/>
      <c r="P5" s="337" t="s">
        <v>79</v>
      </c>
      <c r="Q5" s="338"/>
      <c r="R5" s="338"/>
      <c r="S5" s="338"/>
      <c r="T5" s="338"/>
      <c r="U5" s="338"/>
      <c r="V5" s="338"/>
      <c r="W5" s="338"/>
      <c r="X5" s="338"/>
      <c r="Y5" s="338"/>
      <c r="Z5" s="338"/>
      <c r="AA5" s="338"/>
      <c r="AB5" s="338"/>
      <c r="AC5" s="338"/>
      <c r="AD5" s="338"/>
      <c r="AE5" s="338"/>
      <c r="AF5" s="338"/>
      <c r="AG5" s="338"/>
      <c r="AH5" s="338"/>
      <c r="AI5" s="338"/>
      <c r="AJ5" s="338"/>
      <c r="AK5" s="338"/>
      <c r="AL5" s="338"/>
      <c r="AM5" s="338"/>
      <c r="AN5" s="338"/>
      <c r="AO5" s="338"/>
      <c r="AP5" s="338"/>
      <c r="AQ5" s="339"/>
      <c r="AR5" s="340" t="s">
        <v>110</v>
      </c>
      <c r="AS5" s="343" t="s">
        <v>80</v>
      </c>
      <c r="AT5" s="346" t="s">
        <v>280</v>
      </c>
      <c r="AU5" s="346"/>
      <c r="AV5" s="346"/>
      <c r="AW5" s="346"/>
      <c r="AX5" s="346"/>
      <c r="AY5" s="346"/>
      <c r="AZ5" s="346"/>
      <c r="BA5" s="346"/>
      <c r="BB5" s="347"/>
      <c r="BC5" s="347"/>
      <c r="BD5" s="347"/>
      <c r="BE5" s="348"/>
    </row>
    <row r="6" spans="1:711" ht="19.5" customHeight="1" thickBot="1" x14ac:dyDescent="0.3">
      <c r="C6" s="350" t="s">
        <v>46</v>
      </c>
      <c r="D6" s="353" t="s">
        <v>47</v>
      </c>
      <c r="E6" s="356" t="s">
        <v>112</v>
      </c>
      <c r="F6" s="359" t="s">
        <v>154</v>
      </c>
      <c r="G6" s="359"/>
      <c r="H6" s="359"/>
      <c r="I6" s="360" t="s">
        <v>121</v>
      </c>
      <c r="J6" s="307" t="s">
        <v>3</v>
      </c>
      <c r="K6" s="307" t="s">
        <v>48</v>
      </c>
      <c r="L6" s="307" t="s">
        <v>81</v>
      </c>
      <c r="M6" s="307" t="s">
        <v>82</v>
      </c>
      <c r="N6" s="364" t="s">
        <v>122</v>
      </c>
      <c r="O6" s="365" t="s">
        <v>11</v>
      </c>
      <c r="P6" s="368" t="s">
        <v>49</v>
      </c>
      <c r="Q6" s="369"/>
      <c r="R6" s="369"/>
      <c r="S6" s="369"/>
      <c r="T6" s="369"/>
      <c r="U6" s="370"/>
      <c r="V6" s="371" t="s">
        <v>155</v>
      </c>
      <c r="W6" s="372"/>
      <c r="X6" s="372"/>
      <c r="Y6" s="372"/>
      <c r="Z6" s="372"/>
      <c r="AA6" s="372"/>
      <c r="AB6" s="372"/>
      <c r="AC6" s="372"/>
      <c r="AD6" s="372"/>
      <c r="AE6" s="372"/>
      <c r="AF6" s="372"/>
      <c r="AG6" s="372"/>
      <c r="AH6" s="372"/>
      <c r="AI6" s="372"/>
      <c r="AJ6" s="372"/>
      <c r="AK6" s="372"/>
      <c r="AL6" s="372"/>
      <c r="AM6" s="372"/>
      <c r="AN6" s="372"/>
      <c r="AO6" s="372"/>
      <c r="AP6" s="372"/>
      <c r="AQ6" s="373"/>
      <c r="AR6" s="341"/>
      <c r="AS6" s="344"/>
      <c r="AT6" s="349"/>
      <c r="AU6" s="349"/>
      <c r="AV6" s="349"/>
      <c r="AW6" s="349"/>
      <c r="AX6" s="349"/>
      <c r="AY6" s="349"/>
      <c r="AZ6" s="349"/>
      <c r="BA6" s="349"/>
      <c r="BB6" s="349"/>
      <c r="BC6" s="349"/>
      <c r="BD6" s="349"/>
      <c r="BE6" s="348"/>
    </row>
    <row r="7" spans="1:711" ht="45.75" customHeight="1" thickBot="1" x14ac:dyDescent="0.3">
      <c r="C7" s="351"/>
      <c r="D7" s="354"/>
      <c r="E7" s="357"/>
      <c r="F7" s="310" t="s">
        <v>145</v>
      </c>
      <c r="G7" s="310" t="s">
        <v>146</v>
      </c>
      <c r="H7" s="310" t="s">
        <v>144</v>
      </c>
      <c r="I7" s="361"/>
      <c r="J7" s="308"/>
      <c r="K7" s="308"/>
      <c r="L7" s="308"/>
      <c r="M7" s="308"/>
      <c r="N7" s="308"/>
      <c r="O7" s="366"/>
      <c r="P7" s="374" t="s">
        <v>50</v>
      </c>
      <c r="Q7" s="375"/>
      <c r="R7" s="375"/>
      <c r="S7" s="375"/>
      <c r="T7" s="375"/>
      <c r="U7" s="376"/>
      <c r="V7" s="273" t="s">
        <v>51</v>
      </c>
      <c r="W7" s="312" t="s">
        <v>52</v>
      </c>
      <c r="X7" s="243" t="s">
        <v>213</v>
      </c>
      <c r="Y7" s="243" t="s">
        <v>214</v>
      </c>
      <c r="Z7" s="243" t="s">
        <v>215</v>
      </c>
      <c r="AA7" s="243" t="s">
        <v>216</v>
      </c>
      <c r="AB7" s="243" t="s">
        <v>217</v>
      </c>
      <c r="AC7" s="243" t="s">
        <v>219</v>
      </c>
      <c r="AD7" s="243" t="s">
        <v>218</v>
      </c>
      <c r="AE7" s="314" t="s">
        <v>311</v>
      </c>
      <c r="AF7" s="285" t="s">
        <v>312</v>
      </c>
      <c r="AG7" s="285" t="s">
        <v>313</v>
      </c>
      <c r="AH7" s="285" t="s">
        <v>315</v>
      </c>
      <c r="AI7" s="314" t="s">
        <v>316</v>
      </c>
      <c r="AJ7" s="314" t="s">
        <v>314</v>
      </c>
      <c r="AK7" s="271" t="s">
        <v>113</v>
      </c>
      <c r="AL7" s="272"/>
      <c r="AM7" s="273" t="s">
        <v>53</v>
      </c>
      <c r="AN7" s="274"/>
      <c r="AO7" s="274"/>
      <c r="AP7" s="274"/>
      <c r="AQ7" s="271"/>
      <c r="AR7" s="341"/>
      <c r="AS7" s="344"/>
      <c r="AT7" s="378" t="s">
        <v>54</v>
      </c>
      <c r="AU7" s="379"/>
      <c r="AV7" s="379"/>
      <c r="AW7" s="379"/>
      <c r="AX7" s="379"/>
      <c r="AY7" s="379"/>
      <c r="AZ7" s="379"/>
      <c r="BA7" s="380"/>
      <c r="BB7" s="362" t="s">
        <v>281</v>
      </c>
      <c r="BC7" s="362"/>
      <c r="BD7" s="362"/>
      <c r="BE7" s="363"/>
    </row>
    <row r="8" spans="1:711" ht="42" customHeight="1" thickBot="1" x14ac:dyDescent="0.3">
      <c r="C8" s="352"/>
      <c r="D8" s="355"/>
      <c r="E8" s="358"/>
      <c r="F8" s="311"/>
      <c r="G8" s="311"/>
      <c r="H8" s="311"/>
      <c r="I8" s="361"/>
      <c r="J8" s="309"/>
      <c r="K8" s="309"/>
      <c r="L8" s="309"/>
      <c r="M8" s="309"/>
      <c r="N8" s="309"/>
      <c r="O8" s="367"/>
      <c r="P8" s="240" t="s">
        <v>12</v>
      </c>
      <c r="Q8" s="241" t="s">
        <v>83</v>
      </c>
      <c r="R8" s="241" t="s">
        <v>0</v>
      </c>
      <c r="S8" s="241" t="s">
        <v>13</v>
      </c>
      <c r="T8" s="241" t="s">
        <v>84</v>
      </c>
      <c r="U8" s="242" t="s">
        <v>74</v>
      </c>
      <c r="V8" s="377"/>
      <c r="W8" s="313"/>
      <c r="X8" s="244" t="s">
        <v>128</v>
      </c>
      <c r="Y8" s="244" t="s">
        <v>127</v>
      </c>
      <c r="Z8" s="244" t="s">
        <v>126</v>
      </c>
      <c r="AA8" s="244" t="s">
        <v>220</v>
      </c>
      <c r="AB8" s="244" t="s">
        <v>129</v>
      </c>
      <c r="AC8" s="244" t="s">
        <v>130</v>
      </c>
      <c r="AD8" s="244" t="s">
        <v>131</v>
      </c>
      <c r="AE8" s="286"/>
      <c r="AF8" s="286"/>
      <c r="AG8" s="286"/>
      <c r="AH8" s="286"/>
      <c r="AI8" s="286"/>
      <c r="AJ8" s="286"/>
      <c r="AK8" s="245" t="s">
        <v>12</v>
      </c>
      <c r="AL8" s="246" t="s">
        <v>13</v>
      </c>
      <c r="AM8" s="247" t="s">
        <v>12</v>
      </c>
      <c r="AN8" s="248" t="s">
        <v>85</v>
      </c>
      <c r="AO8" s="248" t="s">
        <v>13</v>
      </c>
      <c r="AP8" s="248" t="s">
        <v>86</v>
      </c>
      <c r="AQ8" s="249" t="s">
        <v>74</v>
      </c>
      <c r="AR8" s="342"/>
      <c r="AS8" s="345"/>
      <c r="AT8" s="250" t="s">
        <v>106</v>
      </c>
      <c r="AU8" s="250" t="s">
        <v>107</v>
      </c>
      <c r="AV8" s="251" t="s">
        <v>132</v>
      </c>
      <c r="AW8" s="252" t="s">
        <v>278</v>
      </c>
      <c r="AX8" s="253" t="s">
        <v>108</v>
      </c>
      <c r="AY8" s="253" t="s">
        <v>109</v>
      </c>
      <c r="AZ8" s="253" t="s">
        <v>133</v>
      </c>
      <c r="BA8" s="257" t="s">
        <v>77</v>
      </c>
      <c r="BB8" s="254" t="s">
        <v>76</v>
      </c>
      <c r="BC8" s="255" t="s">
        <v>75</v>
      </c>
      <c r="BD8" s="255" t="s">
        <v>279</v>
      </c>
      <c r="BE8" s="256" t="s">
        <v>77</v>
      </c>
    </row>
    <row r="9" spans="1:711" s="24" customFormat="1" ht="90" customHeight="1" thickBot="1" x14ac:dyDescent="0.3">
      <c r="A9"/>
      <c r="B9"/>
      <c r="C9" s="320" t="s">
        <v>343</v>
      </c>
      <c r="D9" s="321" t="s">
        <v>345</v>
      </c>
      <c r="E9" s="231" t="s">
        <v>347</v>
      </c>
      <c r="F9" s="232"/>
      <c r="G9" s="232" t="s">
        <v>141</v>
      </c>
      <c r="H9" s="232" t="s">
        <v>153</v>
      </c>
      <c r="I9" s="232" t="s">
        <v>346</v>
      </c>
      <c r="J9" s="323" t="s">
        <v>93</v>
      </c>
      <c r="K9" s="315" t="s">
        <v>344</v>
      </c>
      <c r="L9" s="326" t="s">
        <v>365</v>
      </c>
      <c r="M9" s="321" t="s">
        <v>125</v>
      </c>
      <c r="N9" s="221"/>
      <c r="O9" s="329" t="s">
        <v>348</v>
      </c>
      <c r="P9" s="332" t="s">
        <v>102</v>
      </c>
      <c r="Q9" s="276">
        <v>4</v>
      </c>
      <c r="R9" s="297" t="s">
        <v>186</v>
      </c>
      <c r="S9" s="301" t="s">
        <v>104</v>
      </c>
      <c r="T9" s="318">
        <v>2</v>
      </c>
      <c r="U9" s="277" t="str">
        <f>IF(Q9+T9=0," ",IF(OR(AND(Q9=1,T9=1),AND(Q9=1,T9=2),AND(Q9=2,T9=2),AND(Q9=2,T9=1),AND(Q9=3,T9=1)),"Bajo",IF(OR(AND(Q9=1,T9=3),AND(Q9=2,T9=3),AND(Q9=3,T9=2),AND(Q9=4,T9=1)),"Moderado",IF(OR(AND(Q9=1,T9=4),AND(Q9=2,T9=4),AND(Q9=3,T9=3),AND(Q9=4,T9=2),AND(Q9=4,T9=3),AND(Q9=5,T9=1),AND(Q9=5,T9=2)),"Alto",IF(OR(AND(Q9=2,T9=5),AND(Q9=3,T9=5),AND(Q9=3,T9=4),AND(Q9=4,T9=4),AND(Q9=4,T9=5),AND(Q9=5,T9=3),AND(Q9=5,T9=4),AND(Q9=1,T9=5),AND(Q9=5,T9=5)),"Extremo","")))))</f>
        <v>Alto</v>
      </c>
      <c r="V9" s="214" t="s">
        <v>350</v>
      </c>
      <c r="W9" s="230" t="s">
        <v>6</v>
      </c>
      <c r="X9" s="221">
        <v>15</v>
      </c>
      <c r="Y9" s="221">
        <v>15</v>
      </c>
      <c r="Z9" s="221">
        <v>15</v>
      </c>
      <c r="AA9" s="221">
        <v>15</v>
      </c>
      <c r="AB9" s="221">
        <v>0</v>
      </c>
      <c r="AC9" s="221">
        <v>15</v>
      </c>
      <c r="AD9" s="221">
        <v>10</v>
      </c>
      <c r="AE9" s="222">
        <v>85</v>
      </c>
      <c r="AF9" s="222" t="s">
        <v>4</v>
      </c>
      <c r="AG9" s="222" t="s">
        <v>255</v>
      </c>
      <c r="AH9" s="222">
        <v>50</v>
      </c>
      <c r="AI9" s="278">
        <f>AVERAGE(AH9:AH11)</f>
        <v>75</v>
      </c>
      <c r="AJ9" s="280" t="s">
        <v>4</v>
      </c>
      <c r="AK9" s="282" t="s">
        <v>114</v>
      </c>
      <c r="AL9" s="282" t="s">
        <v>117</v>
      </c>
      <c r="AM9" s="287" t="s">
        <v>87</v>
      </c>
      <c r="AN9" s="276">
        <v>3</v>
      </c>
      <c r="AO9" s="275" t="s">
        <v>104</v>
      </c>
      <c r="AP9" s="276">
        <v>2</v>
      </c>
      <c r="AQ9" s="305" t="str">
        <f>IF(AN9+AP9=0," ",IF(OR(AND(AN9=1,AP9=1),AND(AN9=1,AP9=2),AND(AN9=2,AP9=2),AND(AN9=2,AP9=1),AND(AN9=3,AP9=1)),"Bajo",IF(OR(AND(AN9=1,AP9=3),AND(AN9=2,AP9=3),AND(AN9=3,AP9=2),AND(AN9=4,AP9=1)),"Moderado",IF(OR(AND(AN9=1,AP9=4),AND(AN9=2,AP9=4),AND(AN9=3,AP9=3),AND(AN9=4,AP9=2),AND(AN9=4,AP9=3),AND(AN9=5,AP9=1),AND(AN9=5,AP9=2)),"Alto",IF(OR(AND(AN9=2,AP9=5),AND(AN9=1,AP9=5),AND(AN9=3,AP9=5),AND(AN9=3,AP9=4),AND(AN9=4,AP9=4),AND(AN9=4,AP9=5),AND(AN9=5,AP9=3),AND(AN9=5,AP9=4),AND(AN9=5,AP9=5)),"Extremo","")))))</f>
        <v>Moderado</v>
      </c>
      <c r="AR9" s="303" t="s">
        <v>353</v>
      </c>
      <c r="AS9" s="303" t="s">
        <v>119</v>
      </c>
      <c r="AT9" s="225">
        <v>43739</v>
      </c>
      <c r="AU9" s="149">
        <v>44012</v>
      </c>
      <c r="AV9" s="224" t="s">
        <v>375</v>
      </c>
      <c r="AW9" s="220" t="s">
        <v>354</v>
      </c>
      <c r="AX9" s="220">
        <v>1</v>
      </c>
      <c r="AY9" s="220" t="s">
        <v>393</v>
      </c>
      <c r="AZ9" s="220" t="s">
        <v>394</v>
      </c>
      <c r="BA9" s="226" t="s">
        <v>395</v>
      </c>
      <c r="BB9" s="62">
        <v>44012</v>
      </c>
      <c r="BC9" s="215" t="s">
        <v>375</v>
      </c>
      <c r="BD9" s="57" t="s">
        <v>354</v>
      </c>
      <c r="BE9" s="226" t="s">
        <v>395</v>
      </c>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144.75" customHeight="1" x14ac:dyDescent="0.25">
      <c r="A10"/>
      <c r="B10"/>
      <c r="C10" s="320"/>
      <c r="D10" s="322"/>
      <c r="E10" s="231" t="s">
        <v>357</v>
      </c>
      <c r="F10" s="232"/>
      <c r="G10" s="232" t="s">
        <v>141</v>
      </c>
      <c r="H10" s="232" t="s">
        <v>153</v>
      </c>
      <c r="I10" s="232"/>
      <c r="J10" s="323"/>
      <c r="K10" s="316"/>
      <c r="L10" s="327"/>
      <c r="M10" s="322"/>
      <c r="N10" s="228" t="s">
        <v>366</v>
      </c>
      <c r="O10" s="330"/>
      <c r="P10" s="332"/>
      <c r="Q10" s="275"/>
      <c r="R10" s="298"/>
      <c r="S10" s="301"/>
      <c r="T10" s="319"/>
      <c r="U10" s="277"/>
      <c r="V10" s="214"/>
      <c r="W10" s="230"/>
      <c r="X10" s="221"/>
      <c r="Y10" s="221"/>
      <c r="Z10" s="221"/>
      <c r="AA10" s="221"/>
      <c r="AB10" s="221"/>
      <c r="AC10" s="221"/>
      <c r="AD10" s="221"/>
      <c r="AE10" s="222"/>
      <c r="AF10" s="222"/>
      <c r="AG10" s="222"/>
      <c r="AH10" s="222"/>
      <c r="AI10" s="279"/>
      <c r="AJ10" s="281"/>
      <c r="AK10" s="283"/>
      <c r="AL10" s="283"/>
      <c r="AM10" s="287"/>
      <c r="AN10" s="275"/>
      <c r="AO10" s="275"/>
      <c r="AP10" s="275"/>
      <c r="AQ10" s="306"/>
      <c r="AR10" s="304"/>
      <c r="AS10" s="304"/>
      <c r="AT10" s="133">
        <v>43739</v>
      </c>
      <c r="AU10" s="55">
        <v>44012</v>
      </c>
      <c r="AV10" s="224" t="s">
        <v>376</v>
      </c>
      <c r="AW10" s="220" t="s">
        <v>354</v>
      </c>
      <c r="AX10" s="220">
        <v>1</v>
      </c>
      <c r="AY10" s="220" t="s">
        <v>355</v>
      </c>
      <c r="AZ10" s="220" t="s">
        <v>356</v>
      </c>
      <c r="BA10" s="226" t="s">
        <v>396</v>
      </c>
      <c r="BB10" s="62">
        <v>44012</v>
      </c>
      <c r="BC10" s="228" t="s">
        <v>376</v>
      </c>
      <c r="BD10" s="220" t="s">
        <v>354</v>
      </c>
      <c r="BE10" s="226" t="s">
        <v>396</v>
      </c>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103.5" customHeight="1" x14ac:dyDescent="0.25">
      <c r="A11"/>
      <c r="B11"/>
      <c r="C11" s="320"/>
      <c r="D11" s="322"/>
      <c r="E11" s="231" t="s">
        <v>349</v>
      </c>
      <c r="F11" s="232" t="s">
        <v>136</v>
      </c>
      <c r="G11" s="232"/>
      <c r="H11" s="232"/>
      <c r="I11" s="232"/>
      <c r="J11" s="323"/>
      <c r="K11" s="316"/>
      <c r="L11" s="327"/>
      <c r="M11" s="322"/>
      <c r="N11" s="221"/>
      <c r="O11" s="330"/>
      <c r="P11" s="332"/>
      <c r="Q11" s="275"/>
      <c r="R11" s="298"/>
      <c r="S11" s="301"/>
      <c r="T11" s="319"/>
      <c r="U11" s="277"/>
      <c r="V11" s="214" t="s">
        <v>351</v>
      </c>
      <c r="W11" s="230" t="s">
        <v>6</v>
      </c>
      <c r="X11" s="221">
        <v>15</v>
      </c>
      <c r="Y11" s="221">
        <v>15</v>
      </c>
      <c r="Z11" s="221">
        <v>15</v>
      </c>
      <c r="AA11" s="221">
        <v>15</v>
      </c>
      <c r="AB11" s="221">
        <v>15</v>
      </c>
      <c r="AC11" s="221">
        <v>15</v>
      </c>
      <c r="AD11" s="221">
        <v>10</v>
      </c>
      <c r="AE11" s="222">
        <v>100</v>
      </c>
      <c r="AF11" s="222" t="s">
        <v>255</v>
      </c>
      <c r="AG11" s="222" t="s">
        <v>255</v>
      </c>
      <c r="AH11" s="222">
        <v>100</v>
      </c>
      <c r="AI11" s="279"/>
      <c r="AJ11" s="281"/>
      <c r="AK11" s="283"/>
      <c r="AL11" s="283"/>
      <c r="AM11" s="287"/>
      <c r="AN11" s="275"/>
      <c r="AO11" s="275"/>
      <c r="AP11" s="275"/>
      <c r="AQ11" s="306"/>
      <c r="AR11" s="304"/>
      <c r="AS11" s="304"/>
      <c r="AT11" s="225"/>
      <c r="AU11" s="149"/>
      <c r="BB11" s="227"/>
      <c r="BC11" s="228"/>
      <c r="BD11" s="220"/>
      <c r="BE11" s="226"/>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51.75" customHeight="1" x14ac:dyDescent="0.25">
      <c r="A12"/>
      <c r="B12"/>
      <c r="C12" s="320"/>
      <c r="D12" s="322"/>
      <c r="E12" s="231" t="s">
        <v>352</v>
      </c>
      <c r="F12" s="233" t="s">
        <v>135</v>
      </c>
      <c r="G12" s="232"/>
      <c r="H12" s="232"/>
      <c r="I12" s="233"/>
      <c r="J12" s="323"/>
      <c r="K12" s="316"/>
      <c r="L12" s="328"/>
      <c r="M12" s="322"/>
      <c r="N12" s="223"/>
      <c r="O12" s="331"/>
      <c r="P12" s="332"/>
      <c r="Q12" s="275"/>
      <c r="R12" s="298"/>
      <c r="S12" s="301"/>
      <c r="T12" s="319"/>
      <c r="U12" s="277"/>
      <c r="V12" s="216"/>
      <c r="W12" s="217"/>
      <c r="X12" s="223"/>
      <c r="Y12" s="223"/>
      <c r="Z12" s="223"/>
      <c r="AA12" s="223"/>
      <c r="AB12" s="223"/>
      <c r="AC12" s="223"/>
      <c r="AD12" s="223"/>
      <c r="AE12" s="222"/>
      <c r="AF12" s="222"/>
      <c r="AG12" s="222"/>
      <c r="AH12" s="222"/>
      <c r="AI12" s="279"/>
      <c r="AJ12" s="281"/>
      <c r="AK12" s="284"/>
      <c r="AL12" s="284"/>
      <c r="AM12" s="287"/>
      <c r="AN12" s="275"/>
      <c r="AO12" s="275"/>
      <c r="AP12" s="275"/>
      <c r="AQ12" s="306"/>
      <c r="AR12" s="304"/>
      <c r="AS12" s="304"/>
      <c r="AT12" s="135"/>
      <c r="AU12" s="22"/>
      <c r="AV12" s="218"/>
      <c r="AW12" s="34"/>
      <c r="AX12" s="34"/>
      <c r="AY12" s="34"/>
      <c r="AZ12" s="34"/>
      <c r="BA12" s="35"/>
      <c r="BB12" s="63"/>
      <c r="BC12" s="219"/>
      <c r="BD12" s="34"/>
      <c r="BE12" s="35"/>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32.25" customHeight="1" thickBot="1" x14ac:dyDescent="0.3">
      <c r="A13"/>
      <c r="B13"/>
      <c r="C13" s="320"/>
      <c r="D13" s="322"/>
      <c r="E13" s="234"/>
      <c r="F13" s="233"/>
      <c r="G13" s="232"/>
      <c r="H13" s="232"/>
      <c r="I13" s="233"/>
      <c r="J13" s="323"/>
      <c r="K13" s="317"/>
      <c r="L13" s="328"/>
      <c r="M13" s="322"/>
      <c r="N13" s="223"/>
      <c r="O13" s="331"/>
      <c r="P13" s="332"/>
      <c r="Q13" s="275"/>
      <c r="R13" s="298"/>
      <c r="S13" s="301"/>
      <c r="T13" s="319"/>
      <c r="U13" s="277"/>
      <c r="V13" s="216"/>
      <c r="W13" s="217"/>
      <c r="X13" s="223"/>
      <c r="Y13" s="223"/>
      <c r="Z13" s="223"/>
      <c r="AA13" s="223"/>
      <c r="AB13" s="223"/>
      <c r="AC13" s="223"/>
      <c r="AD13" s="223"/>
      <c r="AE13" s="222"/>
      <c r="AF13" s="222"/>
      <c r="AG13" s="222"/>
      <c r="AH13" s="222"/>
      <c r="AI13" s="279"/>
      <c r="AJ13" s="281"/>
      <c r="AK13" s="284"/>
      <c r="AL13" s="284"/>
      <c r="AM13" s="287"/>
      <c r="AN13" s="275"/>
      <c r="AO13" s="275"/>
      <c r="AP13" s="275"/>
      <c r="AQ13" s="306"/>
      <c r="AR13" s="304"/>
      <c r="AS13" s="304"/>
      <c r="AT13" s="135"/>
      <c r="AU13" s="22"/>
      <c r="AV13" s="224"/>
      <c r="AW13" s="220"/>
      <c r="AX13" s="220"/>
      <c r="AY13" s="220"/>
      <c r="AZ13" s="220"/>
      <c r="BA13" s="35"/>
      <c r="BB13" s="63"/>
      <c r="BC13" s="219"/>
      <c r="BD13" s="34"/>
      <c r="BE13" s="35"/>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43.5" hidden="1" customHeight="1" x14ac:dyDescent="0.25">
      <c r="A14"/>
      <c r="B14"/>
      <c r="C14" s="381"/>
      <c r="D14" s="324"/>
      <c r="E14" s="235"/>
      <c r="F14" s="236"/>
      <c r="G14" s="232"/>
      <c r="H14" s="232"/>
      <c r="I14" s="232"/>
      <c r="J14" s="384" t="s">
        <v>95</v>
      </c>
      <c r="K14" s="386"/>
      <c r="L14" s="389"/>
      <c r="M14" s="412"/>
      <c r="N14" s="29"/>
      <c r="O14" s="288"/>
      <c r="P14" s="291"/>
      <c r="Q14" s="294"/>
      <c r="R14" s="297"/>
      <c r="S14" s="300"/>
      <c r="T14" s="400"/>
      <c r="U14" s="392" t="str">
        <f>IF(Q14+T14=0," ",IF(OR(AND(Q14=1,T14=1),AND(Q14=1,T14=2),AND(Q14=2,T14=2),AND(Q14=2,T14=1),AND(Q14=3,T14=1)),"Bajo",IF(OR(AND(Q14=1,T14=3),AND(Q14=2,T14=3),AND(Q14=3,T14=2),AND(Q14=4,T14=1)),"Moderado",IF(OR(AND(Q14=1,T14=4),AND(Q14=2,T14=4),AND(Q14=3,T14=3),AND(Q14=4,T14=2),AND(Q14=4,T14=3),AND(Q14=5,T14=1),AND(Q14=5,T14=2)),"Alto",IF(OR(AND(Q14=2,T14=5),AND(Q14=3,T14=5),AND(Q14=3,T14=4),AND(Q14=4,T14=4),AND(Q14=4,T14=5),AND(Q14=5,T14=3),AND(Q14=5,T14=4),AND(Q14=1,T14=5),AND(Q14=5,T14=5)),"Extremo","")))))</f>
        <v xml:space="preserve"> </v>
      </c>
      <c r="V14" s="158"/>
      <c r="W14" s="43"/>
      <c r="X14" s="44"/>
      <c r="Y14" s="44"/>
      <c r="Z14" s="44"/>
      <c r="AA14" s="44"/>
      <c r="AB14" s="44"/>
      <c r="AC14" s="44"/>
      <c r="AD14" s="44"/>
      <c r="AE14" s="30"/>
      <c r="AF14" s="30"/>
      <c r="AG14" s="30"/>
      <c r="AH14" s="30"/>
      <c r="AI14" s="394"/>
      <c r="AJ14" s="394"/>
      <c r="AK14" s="397"/>
      <c r="AL14" s="397"/>
      <c r="AM14" s="294"/>
      <c r="AN14" s="294"/>
      <c r="AO14" s="294"/>
      <c r="AP14" s="294"/>
      <c r="AQ14" s="305" t="str">
        <f t="shared" ref="AQ14" si="0">IF(AN14+AP14=0," ",IF(OR(AND(AN14=1,AP14=1),AND(AN14=1,AP14=2),AND(AN14=2,AP14=2),AND(AN14=2,AP14=1),AND(AN14=3,AP14=1)),"Bajo",IF(OR(AND(AN14=1,AP14=3),AND(AN14=2,AP14=3),AND(AN14=3,AP14=2),AND(AN14=4,AP14=1)),"Moderado",IF(OR(AND(AN14=1,AP14=4),AND(AN14=2,AP14=4),AND(AN14=3,AP14=3),AND(AN14=4,AP14=2),AND(AN14=4,AP14=3),AND(AN14=5,AP14=1),AND(AN14=5,AP14=2)),"Alto",IF(OR(AND(AN14=2,AP14=5),AND(AN14=1,AP14=5),AND(AN14=3,AP14=5),AND(AN14=3,AP14=4),AND(AN14=4,AP14=4),AND(AN14=4,AP14=5),AND(AN14=5,AP14=3),AND(AN14=5,AP14=4),AND(AN14=5,AP14=5)),"Extremo","")))))</f>
        <v xml:space="preserve"> </v>
      </c>
      <c r="AR14" s="415"/>
      <c r="AS14" s="419"/>
      <c r="AT14" s="138"/>
      <c r="AU14" s="55"/>
      <c r="AV14" s="42"/>
      <c r="AW14" s="42"/>
      <c r="AX14" s="53"/>
      <c r="AY14" s="53"/>
      <c r="AZ14" s="53"/>
      <c r="BA14" s="61"/>
      <c r="BB14" s="65"/>
      <c r="BC14" s="42"/>
      <c r="BD14" s="60"/>
      <c r="BE14" s="61"/>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3.5" hidden="1" customHeight="1" x14ac:dyDescent="0.25">
      <c r="A15"/>
      <c r="B15"/>
      <c r="C15" s="382"/>
      <c r="D15" s="325"/>
      <c r="E15" s="237"/>
      <c r="F15" s="233"/>
      <c r="G15" s="232"/>
      <c r="H15" s="232"/>
      <c r="I15" s="233"/>
      <c r="J15" s="323"/>
      <c r="K15" s="387"/>
      <c r="L15" s="390"/>
      <c r="M15" s="413"/>
      <c r="O15" s="289"/>
      <c r="P15" s="292"/>
      <c r="Q15" s="295"/>
      <c r="R15" s="298"/>
      <c r="S15" s="301"/>
      <c r="T15" s="401"/>
      <c r="U15" s="277"/>
      <c r="V15" s="158"/>
      <c r="W15" s="21"/>
      <c r="X15" s="33"/>
      <c r="Y15" s="33"/>
      <c r="Z15" s="33"/>
      <c r="AA15" s="33"/>
      <c r="AB15" s="33"/>
      <c r="AC15" s="33"/>
      <c r="AD15" s="33"/>
      <c r="AE15" s="30"/>
      <c r="AF15" s="30"/>
      <c r="AG15" s="30"/>
      <c r="AH15" s="30"/>
      <c r="AI15" s="395"/>
      <c r="AJ15" s="395"/>
      <c r="AK15" s="398"/>
      <c r="AL15" s="398"/>
      <c r="AM15" s="295"/>
      <c r="AN15" s="295"/>
      <c r="AO15" s="295"/>
      <c r="AP15" s="295"/>
      <c r="AQ15" s="306"/>
      <c r="AR15" s="416"/>
      <c r="AS15" s="420"/>
      <c r="AT15" s="137"/>
      <c r="AU15" s="22"/>
      <c r="AV15" s="37"/>
      <c r="AW15" s="37"/>
      <c r="AX15" s="38"/>
      <c r="AY15" s="38"/>
      <c r="AZ15" s="38"/>
      <c r="BA15" s="59"/>
      <c r="BB15" s="64"/>
      <c r="BC15" s="37"/>
      <c r="BD15" s="54"/>
      <c r="BE15" s="59"/>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43.5" hidden="1" customHeight="1" thickBot="1" x14ac:dyDescent="0.3">
      <c r="A16"/>
      <c r="B16"/>
      <c r="C16" s="383"/>
      <c r="D16" s="325"/>
      <c r="E16" s="238"/>
      <c r="F16" s="239"/>
      <c r="G16" s="239"/>
      <c r="H16" s="239"/>
      <c r="I16" s="239"/>
      <c r="J16" s="385"/>
      <c r="K16" s="388"/>
      <c r="L16" s="391"/>
      <c r="M16" s="414"/>
      <c r="N16" s="77"/>
      <c r="O16" s="290"/>
      <c r="P16" s="293"/>
      <c r="Q16" s="296"/>
      <c r="R16" s="299"/>
      <c r="S16" s="302"/>
      <c r="T16" s="402"/>
      <c r="U16" s="393"/>
      <c r="V16" s="158"/>
      <c r="W16" s="48"/>
      <c r="X16" s="49"/>
      <c r="Y16" s="49"/>
      <c r="Z16" s="49"/>
      <c r="AA16" s="49"/>
      <c r="AB16" s="49"/>
      <c r="AC16" s="49"/>
      <c r="AD16" s="49"/>
      <c r="AE16" s="67"/>
      <c r="AF16" s="67"/>
      <c r="AG16" s="67"/>
      <c r="AH16" s="67"/>
      <c r="AI16" s="396"/>
      <c r="AJ16" s="396"/>
      <c r="AK16" s="399"/>
      <c r="AL16" s="399"/>
      <c r="AM16" s="296"/>
      <c r="AN16" s="296"/>
      <c r="AO16" s="296"/>
      <c r="AP16" s="296"/>
      <c r="AQ16" s="418"/>
      <c r="AR16" s="417"/>
      <c r="AS16" s="421"/>
      <c r="AT16" s="139"/>
      <c r="AU16" s="50"/>
      <c r="AV16" s="47"/>
      <c r="AW16" s="47"/>
      <c r="AX16" s="47"/>
      <c r="AY16" s="47"/>
      <c r="AZ16" s="47"/>
      <c r="BA16" s="52"/>
      <c r="BB16" s="66"/>
      <c r="BC16" s="47"/>
      <c r="BD16" s="51"/>
      <c r="BE16" s="52"/>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43.5" hidden="1" customHeight="1" x14ac:dyDescent="0.25">
      <c r="A17"/>
      <c r="B17"/>
      <c r="C17" s="381"/>
      <c r="D17" s="403"/>
      <c r="E17" s="237"/>
      <c r="F17" s="236"/>
      <c r="G17" s="232"/>
      <c r="H17" s="232"/>
      <c r="I17" s="232"/>
      <c r="J17" s="384" t="s">
        <v>285</v>
      </c>
      <c r="K17" s="386"/>
      <c r="L17" s="406"/>
      <c r="M17" s="412"/>
      <c r="N17" s="29"/>
      <c r="O17" s="288"/>
      <c r="P17" s="291"/>
      <c r="Q17" s="294"/>
      <c r="R17" s="409"/>
      <c r="S17" s="300"/>
      <c r="T17" s="400"/>
      <c r="U17" s="392" t="str">
        <f>IF(Q17+T17=0," ",IF(OR(AND(Q17=1,T17=1),AND(Q17=1,T17=2),AND(Q17=2,T17=2),AND(Q17=2,T17=1),AND(Q17=3,T17=1)),"Bajo",IF(OR(AND(Q17=1,T17=3),AND(Q17=2,T17=3),AND(Q17=3,T17=2),AND(Q17=4,T17=1)),"Moderado",IF(OR(AND(Q17=1,T17=4),AND(Q17=2,T17=4),AND(Q17=3,T17=3),AND(Q17=4,T17=2),AND(Q17=4,T17=3),AND(Q17=5,T17=1),AND(Q17=5,T17=2)),"Alto",IF(OR(AND(Q17=2,T17=5),AND(Q17=3,T17=5),AND(Q17=3,T17=4),AND(Q17=4,T17=4),AND(Q17=4,T17=5),AND(Q17=5,T17=3),AND(Q17=5,T17=4),AND(Q17=1,T17=5),AND(Q17=5,T17=5)),"Extremo","")))))</f>
        <v xml:space="preserve"> </v>
      </c>
      <c r="V17" s="70"/>
      <c r="W17" s="43"/>
      <c r="X17" s="44"/>
      <c r="Y17" s="44"/>
      <c r="Z17" s="44"/>
      <c r="AA17" s="44"/>
      <c r="AB17" s="44"/>
      <c r="AC17" s="44"/>
      <c r="AD17" s="44"/>
      <c r="AE17" s="30"/>
      <c r="AF17" s="30"/>
      <c r="AG17" s="30"/>
      <c r="AH17" s="30"/>
      <c r="AI17" s="394"/>
      <c r="AJ17" s="394"/>
      <c r="AK17" s="397"/>
      <c r="AL17" s="397"/>
      <c r="AM17" s="294"/>
      <c r="AN17" s="294"/>
      <c r="AO17" s="294"/>
      <c r="AP17" s="294"/>
      <c r="AQ17" s="305" t="str">
        <f>IF(AN17+AP17=0," ",IF(OR(AND(AN17=1,AP17=1),AND(AN17=1,AP17=2),AND(AN17=2,AP17=2),AND(AN17=2,AP17=1),AND(AN17=3,AP17=1)),"Bajo",IF(OR(AND(AN17=1,AP17=3),AND(AN17=2,AP17=3),AND(AN17=3,AP17=2),AND(AN17=4,AP17=1)),"Moderado",IF(OR(AND(AN17=1,AP17=4),AND(AN17=2,AP17=4),AND(AN17=3,AP17=3),AND(AN17=4,AP17=2),AND(AN17=4,AP17=3),AND(AN17=5,AP17=1),AND(AN17=5,AP17=2)),"Alto",IF(OR(AND(AN17=2,AP17=5),AND(AN17=1,AP17=5),AND(AN17=3,AP17=5),AND(AN17=3,AP17=4),AND(AN17=4,AP17=4),AND(AN17=4,AP17=5),AND(AN17=5,AP17=3),AND(AN17=5,AP17=4),AND(AN17=5,AP17=5)),"Extremo","")))))</f>
        <v xml:space="preserve"> </v>
      </c>
      <c r="AR17" s="415"/>
      <c r="AS17" s="415"/>
      <c r="AT17" s="138"/>
      <c r="AU17" s="55"/>
      <c r="AV17" s="42"/>
      <c r="AW17" s="42"/>
      <c r="AX17" s="53"/>
      <c r="AY17" s="53"/>
      <c r="AZ17" s="53"/>
      <c r="BA17" s="61"/>
      <c r="BB17" s="65"/>
      <c r="BC17" s="42"/>
      <c r="BD17" s="60"/>
      <c r="BE17" s="61"/>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43.5" hidden="1" customHeight="1" x14ac:dyDescent="0.25">
      <c r="A18"/>
      <c r="B18"/>
      <c r="C18" s="382"/>
      <c r="D18" s="404"/>
      <c r="E18" s="237"/>
      <c r="F18" s="232"/>
      <c r="G18" s="232"/>
      <c r="H18" s="232"/>
      <c r="I18" s="232"/>
      <c r="J18" s="323"/>
      <c r="K18" s="387"/>
      <c r="L18" s="407"/>
      <c r="M18" s="413"/>
      <c r="N18" s="80"/>
      <c r="O18" s="289"/>
      <c r="P18" s="292"/>
      <c r="Q18" s="295"/>
      <c r="R18" s="410"/>
      <c r="S18" s="301"/>
      <c r="T18" s="401"/>
      <c r="U18" s="277"/>
      <c r="V18" s="153"/>
      <c r="W18" s="28"/>
      <c r="X18" s="29"/>
      <c r="Y18" s="29"/>
      <c r="Z18" s="29"/>
      <c r="AA18" s="29"/>
      <c r="AB18" s="29"/>
      <c r="AC18" s="29"/>
      <c r="AD18" s="29"/>
      <c r="AE18" s="159"/>
      <c r="AF18" s="30"/>
      <c r="AG18" s="30"/>
      <c r="AH18" s="30"/>
      <c r="AI18" s="395"/>
      <c r="AJ18" s="395"/>
      <c r="AK18" s="398"/>
      <c r="AL18" s="398"/>
      <c r="AM18" s="295"/>
      <c r="AN18" s="295"/>
      <c r="AO18" s="295"/>
      <c r="AP18" s="295"/>
      <c r="AQ18" s="306"/>
      <c r="AR18" s="416"/>
      <c r="AS18" s="416"/>
      <c r="AT18" s="148"/>
      <c r="AU18" s="149"/>
      <c r="AV18" s="155"/>
      <c r="AW18" s="155"/>
      <c r="AX18" s="156"/>
      <c r="AY18" s="156"/>
      <c r="AZ18" s="156"/>
      <c r="BA18" s="151"/>
      <c r="BB18" s="152"/>
      <c r="BC18" s="155"/>
      <c r="BD18" s="150"/>
      <c r="BE18" s="151"/>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43.5" hidden="1" customHeight="1" x14ac:dyDescent="0.25">
      <c r="A19"/>
      <c r="B19"/>
      <c r="C19" s="382"/>
      <c r="D19" s="404"/>
      <c r="E19" s="237"/>
      <c r="F19" s="232"/>
      <c r="G19" s="232"/>
      <c r="H19" s="232"/>
      <c r="I19" s="232"/>
      <c r="J19" s="323"/>
      <c r="K19" s="387"/>
      <c r="L19" s="407"/>
      <c r="M19" s="413"/>
      <c r="N19" s="80"/>
      <c r="O19" s="289"/>
      <c r="P19" s="292"/>
      <c r="Q19" s="295"/>
      <c r="R19" s="410"/>
      <c r="S19" s="301"/>
      <c r="T19" s="401"/>
      <c r="U19" s="277"/>
      <c r="V19" s="153"/>
      <c r="W19" s="28"/>
      <c r="X19" s="29"/>
      <c r="Y19" s="29"/>
      <c r="Z19" s="29"/>
      <c r="AA19" s="29"/>
      <c r="AB19" s="29"/>
      <c r="AC19" s="29"/>
      <c r="AD19" s="29"/>
      <c r="AE19" s="159"/>
      <c r="AF19" s="30"/>
      <c r="AG19" s="30"/>
      <c r="AH19" s="30"/>
      <c r="AI19" s="395"/>
      <c r="AJ19" s="395"/>
      <c r="AK19" s="398"/>
      <c r="AL19" s="398"/>
      <c r="AM19" s="295"/>
      <c r="AN19" s="295"/>
      <c r="AO19" s="295"/>
      <c r="AP19" s="295"/>
      <c r="AQ19" s="306"/>
      <c r="AR19" s="416"/>
      <c r="AS19" s="416"/>
      <c r="AT19" s="148"/>
      <c r="AU19" s="149"/>
      <c r="AV19" s="155"/>
      <c r="AW19" s="155"/>
      <c r="AX19" s="156"/>
      <c r="AY19" s="156"/>
      <c r="AZ19" s="156"/>
      <c r="BA19" s="151"/>
      <c r="BB19" s="152"/>
      <c r="BC19" s="155"/>
      <c r="BD19" s="150"/>
      <c r="BE19" s="151"/>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43.5" hidden="1" customHeight="1" x14ac:dyDescent="0.25">
      <c r="A20"/>
      <c r="B20"/>
      <c r="C20" s="382"/>
      <c r="D20" s="404"/>
      <c r="E20" s="237"/>
      <c r="F20" s="232"/>
      <c r="G20" s="232"/>
      <c r="H20" s="232"/>
      <c r="I20" s="232"/>
      <c r="J20" s="323"/>
      <c r="K20" s="387"/>
      <c r="L20" s="407"/>
      <c r="M20" s="413"/>
      <c r="N20" s="80"/>
      <c r="O20" s="289"/>
      <c r="P20" s="292"/>
      <c r="Q20" s="295"/>
      <c r="R20" s="410"/>
      <c r="S20" s="301"/>
      <c r="T20" s="401"/>
      <c r="U20" s="277"/>
      <c r="V20" s="153"/>
      <c r="W20" s="28"/>
      <c r="X20" s="29"/>
      <c r="Y20" s="29"/>
      <c r="Z20" s="29"/>
      <c r="AA20" s="29"/>
      <c r="AB20" s="29"/>
      <c r="AC20" s="29"/>
      <c r="AD20" s="29"/>
      <c r="AE20" s="159"/>
      <c r="AF20" s="30"/>
      <c r="AG20" s="30"/>
      <c r="AH20" s="30"/>
      <c r="AI20" s="395"/>
      <c r="AJ20" s="395"/>
      <c r="AK20" s="398"/>
      <c r="AL20" s="398"/>
      <c r="AM20" s="295"/>
      <c r="AN20" s="295"/>
      <c r="AO20" s="295"/>
      <c r="AP20" s="295"/>
      <c r="AQ20" s="306"/>
      <c r="AR20" s="416"/>
      <c r="AS20" s="416"/>
      <c r="AT20" s="148"/>
      <c r="AU20" s="149"/>
      <c r="AV20" s="155"/>
      <c r="AW20" s="155"/>
      <c r="AX20" s="156"/>
      <c r="AY20" s="156"/>
      <c r="AZ20" s="156"/>
      <c r="BA20" s="151"/>
      <c r="BB20" s="152"/>
      <c r="BC20" s="155"/>
      <c r="BD20" s="150"/>
      <c r="BE20" s="151"/>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s="24" customFormat="1" ht="43.5" hidden="1" customHeight="1" thickBot="1" x14ac:dyDescent="0.3">
      <c r="A21"/>
      <c r="B21"/>
      <c r="C21" s="383"/>
      <c r="D21" s="405"/>
      <c r="E21" s="238"/>
      <c r="F21" s="239"/>
      <c r="G21" s="239"/>
      <c r="H21" s="239"/>
      <c r="I21" s="239"/>
      <c r="J21" s="385"/>
      <c r="K21" s="388"/>
      <c r="L21" s="408"/>
      <c r="M21" s="414"/>
      <c r="N21" s="77"/>
      <c r="O21" s="290"/>
      <c r="P21" s="293"/>
      <c r="Q21" s="296"/>
      <c r="R21" s="411"/>
      <c r="S21" s="302"/>
      <c r="T21" s="402"/>
      <c r="U21" s="393"/>
      <c r="V21" s="157"/>
      <c r="W21" s="48"/>
      <c r="X21" s="49"/>
      <c r="Y21" s="49"/>
      <c r="Z21" s="49"/>
      <c r="AA21" s="49"/>
      <c r="AB21" s="49"/>
      <c r="AC21" s="49"/>
      <c r="AD21" s="49"/>
      <c r="AE21" s="67"/>
      <c r="AF21" s="67"/>
      <c r="AG21" s="67"/>
      <c r="AH21" s="67"/>
      <c r="AI21" s="396"/>
      <c r="AJ21" s="396"/>
      <c r="AK21" s="399"/>
      <c r="AL21" s="399"/>
      <c r="AM21" s="296"/>
      <c r="AN21" s="296"/>
      <c r="AO21" s="296"/>
      <c r="AP21" s="296"/>
      <c r="AQ21" s="418"/>
      <c r="AR21" s="417"/>
      <c r="AS21" s="417"/>
      <c r="AT21" s="139"/>
      <c r="AU21" s="50"/>
      <c r="AV21" s="47"/>
      <c r="AW21" s="47"/>
      <c r="AX21" s="47"/>
      <c r="AY21" s="47"/>
      <c r="AZ21" s="47"/>
      <c r="BA21" s="52"/>
      <c r="BB21" s="66"/>
      <c r="BC21" s="47"/>
      <c r="BD21" s="51"/>
      <c r="BE21" s="52"/>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row>
    <row r="22" spans="1:711" x14ac:dyDescent="0.25">
      <c r="AM22" s="13"/>
      <c r="AO22" s="13"/>
      <c r="AR22" s="13"/>
      <c r="AS22" s="13"/>
      <c r="AT22" s="25"/>
      <c r="AU22" s="25"/>
    </row>
    <row r="24" spans="1:711" x14ac:dyDescent="0.25">
      <c r="C24" s="258" t="s">
        <v>400</v>
      </c>
      <c r="D24" s="266" t="s">
        <v>405</v>
      </c>
      <c r="E24" s="267"/>
    </row>
    <row r="25" spans="1:711" x14ac:dyDescent="0.25">
      <c r="C25" s="258" t="s">
        <v>401</v>
      </c>
      <c r="D25" s="268" t="s">
        <v>402</v>
      </c>
      <c r="E25" s="268"/>
    </row>
    <row r="26" spans="1:711" ht="26.25" x14ac:dyDescent="0.25">
      <c r="C26" s="258" t="s">
        <v>403</v>
      </c>
      <c r="D26" s="269" t="s">
        <v>404</v>
      </c>
      <c r="E26" s="270"/>
    </row>
  </sheetData>
  <dataConsolidate/>
  <mergeCells count="111">
    <mergeCell ref="S17:S21"/>
    <mergeCell ref="M17:M21"/>
    <mergeCell ref="M14:M16"/>
    <mergeCell ref="AS17:AS21"/>
    <mergeCell ref="AQ14:AQ16"/>
    <mergeCell ref="AR14:AR16"/>
    <mergeCell ref="AS14:AS16"/>
    <mergeCell ref="T17:T21"/>
    <mergeCell ref="AO17:AO21"/>
    <mergeCell ref="AP17:AP21"/>
    <mergeCell ref="AQ17:AQ21"/>
    <mergeCell ref="AR17:AR21"/>
    <mergeCell ref="AJ17:AJ21"/>
    <mergeCell ref="AK17:AK21"/>
    <mergeCell ref="AL17:AL21"/>
    <mergeCell ref="AM17:AM21"/>
    <mergeCell ref="AN17:AN21"/>
    <mergeCell ref="AP14:AP16"/>
    <mergeCell ref="AN14:AN16"/>
    <mergeCell ref="AO14:AO16"/>
    <mergeCell ref="C17:C21"/>
    <mergeCell ref="D17:D21"/>
    <mergeCell ref="J17:J21"/>
    <mergeCell ref="K17:K21"/>
    <mergeCell ref="L17:L21"/>
    <mergeCell ref="O17:O21"/>
    <mergeCell ref="P17:P21"/>
    <mergeCell ref="Q17:Q21"/>
    <mergeCell ref="R17:R21"/>
    <mergeCell ref="U17:U21"/>
    <mergeCell ref="AI17:AI21"/>
    <mergeCell ref="AL14:AL16"/>
    <mergeCell ref="AM14:AM16"/>
    <mergeCell ref="T14:T16"/>
    <mergeCell ref="U14:U16"/>
    <mergeCell ref="AI14:AI16"/>
    <mergeCell ref="AJ14:AJ16"/>
    <mergeCell ref="AK14:AK16"/>
    <mergeCell ref="C5:O5"/>
    <mergeCell ref="P5:AQ5"/>
    <mergeCell ref="AR5:AR8"/>
    <mergeCell ref="AS5:AS8"/>
    <mergeCell ref="AT5:BE6"/>
    <mergeCell ref="C6:C8"/>
    <mergeCell ref="D6:D8"/>
    <mergeCell ref="E6:E8"/>
    <mergeCell ref="F6:H6"/>
    <mergeCell ref="I6:I8"/>
    <mergeCell ref="J6:J8"/>
    <mergeCell ref="BB7:BE7"/>
    <mergeCell ref="L6:L8"/>
    <mergeCell ref="M6:M8"/>
    <mergeCell ref="N6:N8"/>
    <mergeCell ref="O6:O8"/>
    <mergeCell ref="P6:U6"/>
    <mergeCell ref="V6:AQ6"/>
    <mergeCell ref="P7:U7"/>
    <mergeCell ref="V7:V8"/>
    <mergeCell ref="AJ7:AJ8"/>
    <mergeCell ref="AT7:BA7"/>
    <mergeCell ref="C9:C13"/>
    <mergeCell ref="D9:D13"/>
    <mergeCell ref="J9:J13"/>
    <mergeCell ref="D14:D16"/>
    <mergeCell ref="L9:L13"/>
    <mergeCell ref="M9:M13"/>
    <mergeCell ref="O9:O13"/>
    <mergeCell ref="P9:P13"/>
    <mergeCell ref="Q9:Q13"/>
    <mergeCell ref="C14:C16"/>
    <mergeCell ref="J14:J16"/>
    <mergeCell ref="K14:K16"/>
    <mergeCell ref="L14:L16"/>
    <mergeCell ref="AS9:AS13"/>
    <mergeCell ref="AR9:AR13"/>
    <mergeCell ref="AQ9:AQ13"/>
    <mergeCell ref="K6:K8"/>
    <mergeCell ref="F7:F8"/>
    <mergeCell ref="G7:G8"/>
    <mergeCell ref="H7:H8"/>
    <mergeCell ref="W7:W8"/>
    <mergeCell ref="AE7:AE8"/>
    <mergeCell ref="AI7:AI8"/>
    <mergeCell ref="K9:K13"/>
    <mergeCell ref="T9:T13"/>
    <mergeCell ref="R9:R13"/>
    <mergeCell ref="S9:S13"/>
    <mergeCell ref="BB1:BE2"/>
    <mergeCell ref="BB3:BE4"/>
    <mergeCell ref="D24:E24"/>
    <mergeCell ref="D25:E25"/>
    <mergeCell ref="D26:E26"/>
    <mergeCell ref="AK7:AL7"/>
    <mergeCell ref="AM7:AQ7"/>
    <mergeCell ref="AO9:AO13"/>
    <mergeCell ref="AP9:AP13"/>
    <mergeCell ref="U9:U13"/>
    <mergeCell ref="AI9:AI13"/>
    <mergeCell ref="AJ9:AJ13"/>
    <mergeCell ref="AK9:AK13"/>
    <mergeCell ref="AL9:AL13"/>
    <mergeCell ref="AF7:AF8"/>
    <mergeCell ref="AG7:AG8"/>
    <mergeCell ref="AH7:AH8"/>
    <mergeCell ref="AM9:AM13"/>
    <mergeCell ref="AN9:AN13"/>
    <mergeCell ref="O14:O16"/>
    <mergeCell ref="P14:P16"/>
    <mergeCell ref="Q14:Q16"/>
    <mergeCell ref="R14:R16"/>
    <mergeCell ref="S14:S16"/>
  </mergeCells>
  <conditionalFormatting sqref="AS9:AS11 AR21">
    <cfRule type="containsBlanks" dxfId="106" priority="158">
      <formula>LEN(TRIM(AR9))=0</formula>
    </cfRule>
    <cfRule type="containsText" dxfId="105" priority="159" operator="containsText" text="extrema">
      <formula>NOT(ISERROR(SEARCH("extrema",AR9)))</formula>
    </cfRule>
    <cfRule type="containsText" dxfId="104" priority="160" operator="containsText" text="alta">
      <formula>NOT(ISERROR(SEARCH("alta",AR9)))</formula>
    </cfRule>
    <cfRule type="containsText" dxfId="103" priority="161" operator="containsText" text="moderada">
      <formula>NOT(ISERROR(SEARCH("moderada",AR9)))</formula>
    </cfRule>
    <cfRule type="containsText" dxfId="102" priority="162" operator="containsText" text="baja">
      <formula>NOT(ISERROR(SEARCH("baja",AR9)))</formula>
    </cfRule>
  </conditionalFormatting>
  <conditionalFormatting sqref="U9:U11">
    <cfRule type="containsBlanks" dxfId="101" priority="156">
      <formula>LEN(TRIM(U9))=0</formula>
    </cfRule>
    <cfRule type="containsText" dxfId="100" priority="157" operator="containsText" text="alto">
      <formula>NOT(ISERROR(SEARCH("alto",U9)))</formula>
    </cfRule>
  </conditionalFormatting>
  <conditionalFormatting sqref="AQ9:AQ11 AQ14">
    <cfRule type="containsBlanks" dxfId="99" priority="148">
      <formula>LEN(TRIM(AQ9))=0</formula>
    </cfRule>
    <cfRule type="containsText" dxfId="98" priority="149" operator="containsText" text="alto">
      <formula>NOT(ISERROR(SEARCH("alto",AQ9)))</formula>
    </cfRule>
  </conditionalFormatting>
  <conditionalFormatting sqref="AR17:AS20">
    <cfRule type="containsBlanks" dxfId="97" priority="38">
      <formula>LEN(TRIM(AR17))=0</formula>
    </cfRule>
    <cfRule type="containsText" dxfId="96" priority="38" operator="containsText" text="extrema">
      <formula>NOT(ISERROR(SEARCH("extrema",AR17)))</formula>
    </cfRule>
    <cfRule type="containsText" dxfId="95" priority="38" operator="containsText" text="alta">
      <formula>NOT(ISERROR(SEARCH("alta",AR17)))</formula>
    </cfRule>
    <cfRule type="containsText" dxfId="94" priority="38" operator="containsText" text="moderada">
      <formula>NOT(ISERROR(SEARCH("moderada",AR17)))</formula>
    </cfRule>
    <cfRule type="containsText" dxfId="93" priority="38" operator="containsText" text="baja">
      <formula>NOT(ISERROR(SEARCH("baja",AR17)))</formula>
    </cfRule>
  </conditionalFormatting>
  <conditionalFormatting sqref="U17:U20">
    <cfRule type="containsBlanks" dxfId="92" priority="36">
      <formula>LEN(TRIM(U17))=0</formula>
    </cfRule>
    <cfRule type="containsText" dxfId="91" priority="36" operator="containsText" text="alto">
      <formula>NOT(ISERROR(SEARCH("alto",U17)))</formula>
    </cfRule>
  </conditionalFormatting>
  <conditionalFormatting sqref="AQ17:AQ20">
    <cfRule type="containsBlanks" dxfId="90" priority="28">
      <formula>LEN(TRIM(AQ17))=0</formula>
    </cfRule>
    <cfRule type="containsText" dxfId="89" priority="28" operator="containsText" text="alto">
      <formula>NOT(ISERROR(SEARCH("alto",AQ17)))</formula>
    </cfRule>
  </conditionalFormatting>
  <conditionalFormatting sqref="AR14:AS14 AR15:AR16">
    <cfRule type="containsBlanks" dxfId="88" priority="17">
      <formula>LEN(TRIM(AR14))=0</formula>
    </cfRule>
    <cfRule type="containsText" dxfId="87" priority="17" operator="containsText" text="extrema">
      <formula>NOT(ISERROR(SEARCH("extrema",AR14)))</formula>
    </cfRule>
    <cfRule type="containsText" dxfId="86" priority="17" operator="containsText" text="alta">
      <formula>NOT(ISERROR(SEARCH("alta",AR14)))</formula>
    </cfRule>
    <cfRule type="containsText" dxfId="85" priority="17" operator="containsText" text="moderada">
      <formula>NOT(ISERROR(SEARCH("moderada",AR14)))</formula>
    </cfRule>
    <cfRule type="containsText" dxfId="84" priority="17" operator="containsText" text="baja">
      <formula>NOT(ISERROR(SEARCH("baja",AR14)))</formula>
    </cfRule>
  </conditionalFormatting>
  <conditionalFormatting sqref="U14">
    <cfRule type="containsBlanks" dxfId="83" priority="15">
      <formula>LEN(TRIM(U14))=0</formula>
    </cfRule>
    <cfRule type="containsText" dxfId="82" priority="15" operator="containsText" text="alto">
      <formula>NOT(ISERROR(SEARCH("alto",U14)))</formula>
    </cfRule>
  </conditionalFormatting>
  <conditionalFormatting sqref="U14">
    <cfRule type="containsText" dxfId="81" priority="16" operator="containsText" text="Extremo">
      <formula>NOT(ISERROR(SEARCH("Extremo",U14)))</formula>
    </cfRule>
    <cfRule type="containsText" dxfId="80" priority="18" operator="containsText" text="Moderado">
      <formula>NOT(ISERROR(SEARCH("Moderado",U14)))</formula>
    </cfRule>
    <cfRule type="containsText" dxfId="79" priority="19" operator="containsText" text="Alto">
      <formula>NOT(ISERROR(SEARCH("Alto",U14)))</formula>
    </cfRule>
    <cfRule type="containsText" dxfId="78" priority="20" operator="containsText" text="Extremo">
      <formula>NOT(ISERROR(SEARCH("Extremo",U14)))</formula>
    </cfRule>
    <cfRule type="colorScale" priority="21">
      <colorScale>
        <cfvo type="min"/>
        <cfvo type="percentile" val="50"/>
        <cfvo type="max"/>
        <color rgb="FF5A8AC6"/>
        <color rgb="FFFFEB84"/>
        <color rgb="FFF8696B"/>
      </colorScale>
    </cfRule>
    <cfRule type="containsText" dxfId="77" priority="173" operator="containsText" text="Bajo">
      <formula>NOT(ISERROR(SEARCH("Bajo",U14)))</formula>
    </cfRule>
  </conditionalFormatting>
  <conditionalFormatting sqref="U17:U20">
    <cfRule type="containsText" dxfId="76" priority="197" operator="containsText" text="Extremo">
      <formula>NOT(ISERROR(SEARCH("Extremo",U17)))</formula>
    </cfRule>
    <cfRule type="containsText" dxfId="75" priority="198" operator="containsText" text="Moderado">
      <formula>NOT(ISERROR(SEARCH("Moderado",U17)))</formula>
    </cfRule>
    <cfRule type="containsText" dxfId="74" priority="199" operator="containsText" text="Alto">
      <formula>NOT(ISERROR(SEARCH("Alto",U17)))</formula>
    </cfRule>
    <cfRule type="containsText" dxfId="73" priority="200" operator="containsText" text="Extremo">
      <formula>NOT(ISERROR(SEARCH("Extremo",U17)))</formula>
    </cfRule>
    <cfRule type="colorScale" priority="201">
      <colorScale>
        <cfvo type="min"/>
        <cfvo type="percentile" val="50"/>
        <cfvo type="max"/>
        <color rgb="FF5A8AC6"/>
        <color rgb="FFFFEB84"/>
        <color rgb="FFF8696B"/>
      </colorScale>
    </cfRule>
    <cfRule type="containsText" dxfId="72" priority="202" operator="containsText" text="Bajo">
      <formula>NOT(ISERROR(SEARCH("Bajo",U17)))</formula>
    </cfRule>
  </conditionalFormatting>
  <conditionalFormatting sqref="AQ17:AQ20">
    <cfRule type="containsText" dxfId="71" priority="203" operator="containsText" text="Extremo">
      <formula>NOT(ISERROR(SEARCH("Extremo",AQ17)))</formula>
    </cfRule>
    <cfRule type="containsText" dxfId="70" priority="204" operator="containsText" text="Bajo">
      <formula>NOT(ISERROR(SEARCH("Bajo",AQ17)))</formula>
    </cfRule>
    <cfRule type="containsText" dxfId="69" priority="205" operator="containsText" text="Moderado">
      <formula>NOT(ISERROR(SEARCH("Moderado",AQ17)))</formula>
    </cfRule>
    <cfRule type="containsText" dxfId="68" priority="206" operator="containsText" text="Alto">
      <formula>NOT(ISERROR(SEARCH("Alto",AQ17)))</formula>
    </cfRule>
    <cfRule type="colorScale" priority="207">
      <colorScale>
        <cfvo type="min"/>
        <cfvo type="percentile" val="50"/>
        <cfvo type="max"/>
        <color rgb="FF5A8AC6"/>
        <color rgb="FFFFEB84"/>
        <color rgb="FFF8696B"/>
      </colorScale>
    </cfRule>
    <cfRule type="containsText" dxfId="67" priority="208" operator="containsText" text="Extremo">
      <formula>NOT(ISERROR(SEARCH("Extremo",AQ17)))</formula>
    </cfRule>
  </conditionalFormatting>
  <conditionalFormatting sqref="U9:U11">
    <cfRule type="containsText" dxfId="66" priority="239" operator="containsText" text="Extremo">
      <formula>NOT(ISERROR(SEARCH("Extremo",U9)))</formula>
    </cfRule>
    <cfRule type="containsText" dxfId="65" priority="240" operator="containsText" text="Bajo">
      <formula>NOT(ISERROR(SEARCH("Bajo",U9)))</formula>
    </cfRule>
    <cfRule type="containsText" dxfId="64" priority="241" operator="containsText" text="Moderado">
      <formula>NOT(ISERROR(SEARCH("Moderado",U9)))</formula>
    </cfRule>
    <cfRule type="containsText" dxfId="63" priority="242" operator="containsText" text="Alto">
      <formula>NOT(ISERROR(SEARCH("Alto",U9)))</formula>
    </cfRule>
    <cfRule type="containsText" dxfId="62" priority="243" operator="containsText" text="Extremo">
      <formula>NOT(ISERROR(SEARCH("Extremo",U9)))</formula>
    </cfRule>
    <cfRule type="colorScale" priority="244">
      <colorScale>
        <cfvo type="min"/>
        <cfvo type="percentile" val="50"/>
        <cfvo type="max"/>
        <color rgb="FF5A8AC6"/>
        <color rgb="FFFFEB84"/>
        <color rgb="FFF8696B"/>
      </colorScale>
    </cfRule>
  </conditionalFormatting>
  <conditionalFormatting sqref="AQ9:AQ11 AQ14">
    <cfRule type="containsText" dxfId="61" priority="245" operator="containsText" text="Extremo">
      <formula>NOT(ISERROR(SEARCH("Extremo",AQ9)))</formula>
    </cfRule>
    <cfRule type="containsText" dxfId="60" priority="246" operator="containsText" text="Bajo">
      <formula>NOT(ISERROR(SEARCH("Bajo",AQ9)))</formula>
    </cfRule>
    <cfRule type="containsText" dxfId="59" priority="247" operator="containsText" text="Moderado">
      <formula>NOT(ISERROR(SEARCH("Moderado",AQ9)))</formula>
    </cfRule>
    <cfRule type="containsText" dxfId="58" priority="248" operator="containsText" text="Alto">
      <formula>NOT(ISERROR(SEARCH("Alto",AQ9)))</formula>
    </cfRule>
    <cfRule type="containsText" dxfId="57" priority="249" operator="containsText" text="Extremo">
      <formula>NOT(ISERROR(SEARCH("Extremo",AQ9)))</formula>
    </cfRule>
    <cfRule type="colorScale" priority="250">
      <colorScale>
        <cfvo type="min"/>
        <cfvo type="percentile" val="50"/>
        <cfvo type="max"/>
        <color rgb="FF5A8AC6"/>
        <color rgb="FFFFEB84"/>
        <color rgb="FFF8696B"/>
      </colorScale>
    </cfRule>
  </conditionalFormatting>
  <printOptions horizontalCentered="1" verticalCentered="1"/>
  <pageMargins left="0.23622047244094491" right="0.23622047244094491" top="0.74803149606299213" bottom="0.74803149606299213" header="0.31496062992125984" footer="0.31496062992125984"/>
  <pageSetup paperSize="5" scale="45"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5">
        <x14:dataValidation type="list" allowBlank="1" showInputMessage="1" showErrorMessage="1">
          <x14:formula1>
            <xm:f>Criterios!$E$3:$E$44</xm:f>
          </x14:formula1>
          <xm:sqref>R9:R11 R17:R20 R14</xm:sqref>
        </x14:dataValidation>
        <x14:dataValidation type="list" allowBlank="1" showInputMessage="1" showErrorMessage="1">
          <x14:formula1>
            <xm:f>Criterios!$A$3:$A$12</xm:f>
          </x14:formula1>
          <xm:sqref>M9:M11 M17 M14</xm:sqref>
        </x14:dataValidation>
        <x14:dataValidation type="list" allowBlank="1" showInputMessage="1" showErrorMessage="1">
          <x14:formula1>
            <xm:f>Criterios!$N$3:$N$6</xm:f>
          </x14:formula1>
          <xm:sqref>AS9:AS11 AS17:AS20 AS14</xm:sqref>
        </x14:dataValidation>
        <x14:dataValidation type="list" allowBlank="1" showInputMessage="1" showErrorMessage="1">
          <x14:formula1>
            <xm:f>Criterios!$M$3:$M$5</xm:f>
          </x14:formula1>
          <xm:sqref>AL9:AL11 AL17:AL20 AL14</xm:sqref>
        </x14:dataValidation>
        <x14:dataValidation type="list" allowBlank="1" showInputMessage="1" showErrorMessage="1">
          <x14:formula1>
            <xm:f>Criterios!$F$3:$F$7</xm:f>
          </x14:formula1>
          <xm:sqref>P9:P11 AM9:AM11 P14:P21 AM14:AM21</xm:sqref>
        </x14:dataValidation>
        <x14:dataValidation type="list" allowBlank="1" showInputMessage="1" showErrorMessage="1">
          <x14:formula1>
            <xm:f>Criterios!$H$3:$H$7</xm:f>
          </x14:formula1>
          <xm:sqref>S9:S11 AO9:AO11 S14:S21 AO14:AO21</xm:sqref>
        </x14:dataValidation>
        <x14:dataValidation type="list" allowBlank="1" showInputMessage="1" showErrorMessage="1">
          <x14:formula1>
            <xm:f>Criterios!$G$3:$G$7</xm:f>
          </x14:formula1>
          <xm:sqref>Q9:Q11 AN9:AN11 Q17:Q20 AN17:AN20 Q14 AN14</xm:sqref>
        </x14:dataValidation>
        <x14:dataValidation type="list" allowBlank="1" showInputMessage="1" showErrorMessage="1">
          <x14:formula1>
            <xm:f>Criterios!$I$3:$I$7</xm:f>
          </x14:formula1>
          <xm:sqref>T9:T11 AP9:AP11 T17:T20 AP17:AP20 T14 AP14</xm:sqref>
        </x14:dataValidation>
        <x14:dataValidation type="list" allowBlank="1" showInputMessage="1" showErrorMessage="1">
          <x14:formula1>
            <xm:f>'Solidez de los controles'!$C$5:$C$7</xm:f>
          </x14:formula1>
          <xm:sqref>AJ9:AJ11 AJ17:AJ20 AJ14 AF9:AG21</xm:sqref>
        </x14:dataValidation>
        <x14:dataValidation type="list" allowBlank="1" showInputMessage="1" showErrorMessage="1">
          <x14:formula1>
            <xm:f>Criterios!$D$3:$D$10</xm:f>
          </x14:formula1>
          <xm:sqref>H9:H21</xm:sqref>
        </x14:dataValidation>
        <x14:dataValidation type="list" allowBlank="1" showInputMessage="1" showErrorMessage="1">
          <x14:formula1>
            <xm:f>Criterios!$C$3:$C$9</xm:f>
          </x14:formula1>
          <xm:sqref>G9:G21</xm:sqref>
        </x14:dataValidation>
        <x14:dataValidation type="list" allowBlank="1" showInputMessage="1" showErrorMessage="1">
          <x14:formula1>
            <xm:f>Criterios!$B$3:$B$9</xm:f>
          </x14:formula1>
          <xm:sqref>F9:F21</xm:sqref>
        </x14:dataValidation>
        <x14:dataValidation type="list" allowBlank="1" showInputMessage="1" showErrorMessage="1">
          <x14:formula1>
            <xm:f>Criterios!$K$3:$K$5</xm:f>
          </x14:formula1>
          <xm:sqref>W9:W21</xm:sqref>
        </x14:dataValidation>
        <x14:dataValidation type="list" allowBlank="1" showInputMessage="1" showErrorMessage="1">
          <x14:formula1>
            <xm:f>Criterios!$L$3:$L$5</xm:f>
          </x14:formula1>
          <xm:sqref>AK9:AK21</xm:sqref>
        </x14:dataValidation>
        <x14:dataValidation type="list" allowBlank="1" showInputMessage="1" showErrorMessage="1">
          <x14:formula1>
            <xm:f>'Solidez de los controles'!$H$11:$H$13</xm:f>
          </x14:formula1>
          <xm:sqref>AH9:AH21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8" sqref="E8"/>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22" t="s">
        <v>43</v>
      </c>
      <c r="E3" s="422"/>
      <c r="F3" s="422"/>
      <c r="G3" s="422"/>
      <c r="H3" s="422"/>
    </row>
    <row r="6" spans="2:10" ht="50.1" customHeight="1" x14ac:dyDescent="0.25">
      <c r="C6" s="39" t="s">
        <v>90</v>
      </c>
      <c r="D6" s="141"/>
      <c r="E6" s="141"/>
      <c r="F6" s="140"/>
      <c r="G6" s="140"/>
      <c r="H6" s="140"/>
      <c r="J6" s="7" t="s">
        <v>35</v>
      </c>
    </row>
    <row r="7" spans="2:10" ht="50.1" customHeight="1" x14ac:dyDescent="0.25">
      <c r="C7" s="39" t="s">
        <v>91</v>
      </c>
      <c r="D7" s="142"/>
      <c r="E7" s="141" t="s">
        <v>93</v>
      </c>
      <c r="F7" s="141"/>
      <c r="G7" s="140"/>
      <c r="H7" s="140"/>
      <c r="J7" s="2" t="s">
        <v>2</v>
      </c>
    </row>
    <row r="8" spans="2:10" ht="50.1" customHeight="1" x14ac:dyDescent="0.25">
      <c r="B8" s="6" t="s">
        <v>42</v>
      </c>
      <c r="C8" s="39" t="s">
        <v>92</v>
      </c>
      <c r="D8" s="143"/>
      <c r="E8" s="142"/>
      <c r="F8" s="141"/>
      <c r="G8" s="140"/>
      <c r="H8" s="140"/>
      <c r="J8" s="3" t="s">
        <v>4</v>
      </c>
    </row>
    <row r="9" spans="2:10" ht="50.1" customHeight="1" x14ac:dyDescent="0.25">
      <c r="C9" s="39" t="s">
        <v>94</v>
      </c>
      <c r="D9" s="143"/>
      <c r="E9" s="143"/>
      <c r="F9" s="142"/>
      <c r="G9" s="141"/>
      <c r="H9" s="140"/>
      <c r="J9" s="4" t="s">
        <v>1</v>
      </c>
    </row>
    <row r="10" spans="2:10" ht="50.1" customHeight="1" x14ac:dyDescent="0.25">
      <c r="C10" s="39" t="s">
        <v>284</v>
      </c>
      <c r="D10" s="143"/>
      <c r="E10" s="143"/>
      <c r="F10" s="142"/>
      <c r="G10" s="141"/>
      <c r="H10" s="140"/>
    </row>
    <row r="11" spans="2:10" ht="30.75" customHeight="1" x14ac:dyDescent="0.25">
      <c r="D11" s="5">
        <v>1</v>
      </c>
      <c r="E11" s="5">
        <v>2</v>
      </c>
      <c r="F11" s="5">
        <v>3</v>
      </c>
      <c r="G11" s="5">
        <v>4</v>
      </c>
      <c r="H11" s="5">
        <v>5</v>
      </c>
    </row>
    <row r="12" spans="2:10" ht="15.75" customHeight="1" x14ac:dyDescent="0.25">
      <c r="D12" s="9" t="s">
        <v>96</v>
      </c>
      <c r="E12" s="5" t="s">
        <v>30</v>
      </c>
      <c r="F12" s="5" t="s">
        <v>4</v>
      </c>
      <c r="G12" s="5" t="s">
        <v>29</v>
      </c>
      <c r="H12" s="5" t="s">
        <v>28</v>
      </c>
    </row>
    <row r="13" spans="2:10" x14ac:dyDescent="0.25">
      <c r="D13" s="5"/>
      <c r="E13" s="5"/>
      <c r="F13" s="5"/>
      <c r="G13" s="5"/>
      <c r="H13" s="5"/>
    </row>
    <row r="14" spans="2:10" x14ac:dyDescent="0.25">
      <c r="D14" s="423" t="s">
        <v>41</v>
      </c>
      <c r="E14" s="423"/>
      <c r="F14" s="423"/>
      <c r="G14" s="423"/>
      <c r="H14" s="423"/>
    </row>
  </sheetData>
  <mergeCells count="2">
    <mergeCell ref="D3:H3"/>
    <mergeCell ref="D14:H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zoomScale="90" zoomScaleNormal="90" workbookViewId="0">
      <selection activeCell="E10" sqref="E10"/>
    </sheetView>
  </sheetViews>
  <sheetFormatPr baseColWidth="10" defaultColWidth="11.42578125" defaultRowHeight="15" x14ac:dyDescent="0.25"/>
  <cols>
    <col min="1" max="1" width="9.42578125" style="1" customWidth="1"/>
    <col min="2" max="2" width="14.7109375" style="1" customWidth="1"/>
    <col min="3" max="3" width="13.7109375" style="1" customWidth="1"/>
    <col min="4" max="6" width="17.7109375" style="1" customWidth="1"/>
    <col min="7" max="7" width="16.7109375" style="1" customWidth="1"/>
    <col min="8" max="8" width="17.7109375" style="1" customWidth="1"/>
    <col min="9" max="9" width="4" style="1" customWidth="1"/>
    <col min="10" max="10" width="12" style="1" customWidth="1"/>
    <col min="11" max="16384" width="11.42578125" style="1"/>
  </cols>
  <sheetData>
    <row r="3" spans="2:10" ht="21" x14ac:dyDescent="0.35">
      <c r="D3" s="422" t="s">
        <v>44</v>
      </c>
      <c r="E3" s="422"/>
      <c r="F3" s="422"/>
      <c r="G3" s="422"/>
      <c r="H3" s="422"/>
    </row>
    <row r="6" spans="2:10" ht="50.1" customHeight="1" x14ac:dyDescent="0.25">
      <c r="C6" s="39" t="s">
        <v>90</v>
      </c>
      <c r="D6" s="141"/>
      <c r="E6" s="141"/>
      <c r="F6" s="140"/>
      <c r="G6" s="140"/>
      <c r="H6" s="140"/>
      <c r="J6" s="7" t="s">
        <v>35</v>
      </c>
    </row>
    <row r="7" spans="2:10" ht="50.1" customHeight="1" x14ac:dyDescent="0.25">
      <c r="C7" s="39" t="s">
        <v>91</v>
      </c>
      <c r="D7" s="142"/>
      <c r="E7" s="141"/>
      <c r="F7" s="141"/>
      <c r="G7" s="140"/>
      <c r="H7" s="140"/>
      <c r="J7" s="2" t="s">
        <v>2</v>
      </c>
    </row>
    <row r="8" spans="2:10" ht="50.1" customHeight="1" x14ac:dyDescent="0.25">
      <c r="B8" s="6" t="s">
        <v>42</v>
      </c>
      <c r="C8" s="39" t="s">
        <v>92</v>
      </c>
      <c r="D8" s="143"/>
      <c r="E8" s="142" t="s">
        <v>93</v>
      </c>
      <c r="F8" s="141"/>
      <c r="G8" s="140"/>
      <c r="H8" s="140"/>
      <c r="J8" s="3" t="s">
        <v>4</v>
      </c>
    </row>
    <row r="9" spans="2:10" ht="50.1" customHeight="1" x14ac:dyDescent="0.25">
      <c r="C9" s="39" t="s">
        <v>94</v>
      </c>
      <c r="D9" s="143"/>
      <c r="E9" s="143"/>
      <c r="F9" s="142"/>
      <c r="G9" s="141"/>
      <c r="H9" s="140"/>
      <c r="J9" s="4" t="s">
        <v>1</v>
      </c>
    </row>
    <row r="10" spans="2:10" ht="50.1" customHeight="1" x14ac:dyDescent="0.25">
      <c r="C10" s="39" t="s">
        <v>284</v>
      </c>
      <c r="D10" s="143"/>
      <c r="E10" s="143"/>
      <c r="F10" s="142"/>
      <c r="G10" s="141"/>
      <c r="H10" s="140"/>
    </row>
    <row r="11" spans="2:10" ht="34.5" customHeight="1" x14ac:dyDescent="0.25">
      <c r="D11" s="5">
        <v>1</v>
      </c>
      <c r="E11" s="5">
        <v>2</v>
      </c>
      <c r="F11" s="5">
        <v>3</v>
      </c>
      <c r="G11" s="5">
        <v>4</v>
      </c>
      <c r="H11" s="5">
        <v>5</v>
      </c>
    </row>
    <row r="12" spans="2:10" ht="17.25" customHeight="1" x14ac:dyDescent="0.25">
      <c r="D12" s="9" t="s">
        <v>283</v>
      </c>
      <c r="E12" s="5" t="s">
        <v>30</v>
      </c>
      <c r="F12" s="5" t="s">
        <v>4</v>
      </c>
      <c r="G12" s="5" t="s">
        <v>29</v>
      </c>
      <c r="H12" s="5" t="s">
        <v>28</v>
      </c>
    </row>
    <row r="13" spans="2:10" x14ac:dyDescent="0.25">
      <c r="D13" s="5"/>
      <c r="E13" s="5"/>
      <c r="F13" s="5"/>
      <c r="G13" s="5"/>
      <c r="H13" s="5"/>
    </row>
    <row r="14" spans="2:10" x14ac:dyDescent="0.25">
      <c r="D14" s="423" t="s">
        <v>41</v>
      </c>
      <c r="E14" s="423"/>
      <c r="F14" s="423"/>
      <c r="G14" s="423"/>
      <c r="H14" s="423"/>
    </row>
  </sheetData>
  <mergeCells count="2">
    <mergeCell ref="D3:H3"/>
    <mergeCell ref="D14:H1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opLeftCell="H11" zoomScale="120" zoomScaleNormal="120" workbookViewId="0">
      <selection activeCell="I11" sqref="I11:M11"/>
    </sheetView>
  </sheetViews>
  <sheetFormatPr baseColWidth="10" defaultColWidth="47.28515625" defaultRowHeight="15" x14ac:dyDescent="0.25"/>
  <cols>
    <col min="1" max="1" width="3.7109375" style="8" customWidth="1"/>
    <col min="2" max="2" width="4.7109375" style="8" customWidth="1"/>
    <col min="3" max="3" width="26" style="8" customWidth="1"/>
    <col min="4" max="4" width="29.140625" style="8" customWidth="1"/>
    <col min="5" max="5" width="43.140625" style="8" customWidth="1"/>
    <col min="6" max="6" width="44.85546875" style="8" customWidth="1"/>
    <col min="7" max="7" width="45.7109375" style="8" customWidth="1"/>
    <col min="8" max="8" width="9.42578125" style="8" customWidth="1"/>
    <col min="9" max="9" width="25.85546875" style="8" customWidth="1"/>
    <col min="10" max="13" width="34.28515625" style="8" customWidth="1"/>
    <col min="14" max="16384" width="47.28515625" style="8"/>
  </cols>
  <sheetData>
    <row r="2" spans="2:13" ht="15.75" thickBot="1" x14ac:dyDescent="0.3"/>
    <row r="3" spans="2:13" ht="45" customHeight="1" thickBot="1" x14ac:dyDescent="0.3">
      <c r="C3" s="444" t="s">
        <v>224</v>
      </c>
      <c r="D3" s="445"/>
      <c r="E3" s="445"/>
      <c r="F3" s="445"/>
      <c r="G3" s="446"/>
    </row>
    <row r="4" spans="2:13" s="84" customFormat="1" ht="33.75" customHeight="1" thickBot="1" x14ac:dyDescent="0.3">
      <c r="C4" s="95" t="s">
        <v>199</v>
      </c>
      <c r="D4" s="96" t="s">
        <v>221</v>
      </c>
      <c r="E4" s="435" t="s">
        <v>222</v>
      </c>
      <c r="F4" s="435"/>
      <c r="G4" s="97" t="s">
        <v>223</v>
      </c>
    </row>
    <row r="5" spans="2:13" ht="46.5" customHeight="1" x14ac:dyDescent="0.25">
      <c r="C5" s="92">
        <v>5</v>
      </c>
      <c r="D5" s="93" t="s">
        <v>25</v>
      </c>
      <c r="E5" s="436" t="s">
        <v>227</v>
      </c>
      <c r="F5" s="436"/>
      <c r="G5" s="94" t="s">
        <v>232</v>
      </c>
    </row>
    <row r="6" spans="2:13" ht="45" customHeight="1" x14ac:dyDescent="0.25">
      <c r="C6" s="87">
        <v>4</v>
      </c>
      <c r="D6" s="85" t="s">
        <v>24</v>
      </c>
      <c r="E6" s="437" t="s">
        <v>226</v>
      </c>
      <c r="F6" s="437"/>
      <c r="G6" s="88" t="s">
        <v>231</v>
      </c>
    </row>
    <row r="7" spans="2:13" ht="33.75" customHeight="1" x14ac:dyDescent="0.25">
      <c r="C7" s="87">
        <v>3</v>
      </c>
      <c r="D7" s="85" t="s">
        <v>26</v>
      </c>
      <c r="E7" s="437" t="s">
        <v>228</v>
      </c>
      <c r="F7" s="437"/>
      <c r="G7" s="88" t="s">
        <v>234</v>
      </c>
    </row>
    <row r="8" spans="2:13" ht="45" customHeight="1" x14ac:dyDescent="0.25">
      <c r="C8" s="87">
        <v>2</v>
      </c>
      <c r="D8" s="85" t="s">
        <v>27</v>
      </c>
      <c r="E8" s="437" t="s">
        <v>229</v>
      </c>
      <c r="F8" s="437"/>
      <c r="G8" s="88" t="s">
        <v>233</v>
      </c>
    </row>
    <row r="9" spans="2:13" ht="45.75" customHeight="1" thickBot="1" x14ac:dyDescent="0.3">
      <c r="C9" s="89">
        <v>1</v>
      </c>
      <c r="D9" s="90" t="s">
        <v>225</v>
      </c>
      <c r="E9" s="438" t="s">
        <v>230</v>
      </c>
      <c r="F9" s="438"/>
      <c r="G9" s="91" t="s">
        <v>235</v>
      </c>
    </row>
    <row r="10" spans="2:13" ht="15.75" thickBot="1" x14ac:dyDescent="0.3">
      <c r="C10" s="86"/>
      <c r="D10" s="86"/>
      <c r="E10" s="86"/>
    </row>
    <row r="11" spans="2:13" ht="52.5" customHeight="1" thickBot="1" x14ac:dyDescent="0.3">
      <c r="B11" s="424"/>
      <c r="C11" s="431" t="s">
        <v>212</v>
      </c>
      <c r="D11" s="432"/>
      <c r="E11" s="432"/>
      <c r="F11" s="432"/>
      <c r="G11" s="433"/>
      <c r="I11" s="431" t="s">
        <v>241</v>
      </c>
      <c r="J11" s="432"/>
      <c r="K11" s="432"/>
      <c r="L11" s="432"/>
      <c r="M11" s="433"/>
    </row>
    <row r="12" spans="2:13" ht="15.75" customHeight="1" x14ac:dyDescent="0.25">
      <c r="B12" s="424"/>
      <c r="C12" s="425" t="s">
        <v>199</v>
      </c>
      <c r="D12" s="427" t="s">
        <v>202</v>
      </c>
      <c r="E12" s="427"/>
      <c r="F12" s="427" t="s">
        <v>203</v>
      </c>
      <c r="G12" s="429"/>
      <c r="I12" s="425" t="s">
        <v>199</v>
      </c>
      <c r="J12" s="427" t="s">
        <v>202</v>
      </c>
      <c r="K12" s="427"/>
      <c r="L12" s="427" t="s">
        <v>203</v>
      </c>
      <c r="M12" s="429"/>
    </row>
    <row r="13" spans="2:13" ht="38.25" customHeight="1" thickBot="1" x14ac:dyDescent="0.3">
      <c r="B13" s="102"/>
      <c r="C13" s="426"/>
      <c r="D13" s="428"/>
      <c r="E13" s="428"/>
      <c r="F13" s="428"/>
      <c r="G13" s="430"/>
      <c r="I13" s="426"/>
      <c r="J13" s="428"/>
      <c r="K13" s="428"/>
      <c r="L13" s="428"/>
      <c r="M13" s="430"/>
    </row>
    <row r="14" spans="2:13" ht="116.25" customHeight="1" x14ac:dyDescent="0.25">
      <c r="B14" s="102"/>
      <c r="C14" s="105" t="s">
        <v>236</v>
      </c>
      <c r="D14" s="441" t="s">
        <v>204</v>
      </c>
      <c r="E14" s="441"/>
      <c r="F14" s="441" t="s">
        <v>200</v>
      </c>
      <c r="G14" s="442"/>
      <c r="I14" s="105" t="s">
        <v>236</v>
      </c>
      <c r="J14" s="441" t="s">
        <v>242</v>
      </c>
      <c r="K14" s="441"/>
      <c r="L14" s="441" t="s">
        <v>243</v>
      </c>
      <c r="M14" s="442"/>
    </row>
    <row r="15" spans="2:13" ht="116.25" customHeight="1" x14ac:dyDescent="0.25">
      <c r="B15" s="102"/>
      <c r="C15" s="103" t="s">
        <v>237</v>
      </c>
      <c r="D15" s="439" t="s">
        <v>205</v>
      </c>
      <c r="E15" s="439"/>
      <c r="F15" s="439" t="s">
        <v>206</v>
      </c>
      <c r="G15" s="440"/>
      <c r="I15" s="103" t="s">
        <v>237</v>
      </c>
      <c r="J15" s="439" t="s">
        <v>244</v>
      </c>
      <c r="K15" s="439"/>
      <c r="L15" s="439" t="s">
        <v>245</v>
      </c>
      <c r="M15" s="440"/>
    </row>
    <row r="16" spans="2:13" ht="140.25" customHeight="1" x14ac:dyDescent="0.25">
      <c r="C16" s="103" t="s">
        <v>238</v>
      </c>
      <c r="D16" s="439" t="s">
        <v>207</v>
      </c>
      <c r="E16" s="439"/>
      <c r="F16" s="439" t="s">
        <v>201</v>
      </c>
      <c r="G16" s="440"/>
      <c r="I16" s="103" t="s">
        <v>238</v>
      </c>
      <c r="J16" s="439" t="s">
        <v>246</v>
      </c>
      <c r="K16" s="439"/>
      <c r="L16" s="439" t="s">
        <v>247</v>
      </c>
      <c r="M16" s="440"/>
    </row>
    <row r="17" spans="3:13" ht="124.5" customHeight="1" x14ac:dyDescent="0.25">
      <c r="C17" s="103" t="s">
        <v>239</v>
      </c>
      <c r="D17" s="439" t="s">
        <v>209</v>
      </c>
      <c r="E17" s="439"/>
      <c r="F17" s="439" t="s">
        <v>208</v>
      </c>
      <c r="G17" s="440"/>
      <c r="I17" s="103" t="s">
        <v>239</v>
      </c>
      <c r="J17" s="439" t="s">
        <v>248</v>
      </c>
      <c r="K17" s="439"/>
      <c r="L17" s="439" t="s">
        <v>249</v>
      </c>
      <c r="M17" s="440"/>
    </row>
    <row r="18" spans="3:13" ht="139.5" customHeight="1" thickBot="1" x14ac:dyDescent="0.3">
      <c r="C18" s="104" t="s">
        <v>240</v>
      </c>
      <c r="D18" s="434" t="s">
        <v>211</v>
      </c>
      <c r="E18" s="434"/>
      <c r="F18" s="434" t="s">
        <v>210</v>
      </c>
      <c r="G18" s="443"/>
      <c r="I18" s="104" t="s">
        <v>240</v>
      </c>
      <c r="J18" s="434" t="s">
        <v>250</v>
      </c>
      <c r="K18" s="434"/>
      <c r="L18" s="434" t="s">
        <v>251</v>
      </c>
      <c r="M18" s="443"/>
    </row>
  </sheetData>
  <mergeCells count="36">
    <mergeCell ref="J18:K18"/>
    <mergeCell ref="L18:M18"/>
    <mergeCell ref="C3:G3"/>
    <mergeCell ref="J15:K15"/>
    <mergeCell ref="L15:M15"/>
    <mergeCell ref="J16:K16"/>
    <mergeCell ref="L16:M16"/>
    <mergeCell ref="J17:K17"/>
    <mergeCell ref="L17:M17"/>
    <mergeCell ref="I11:M11"/>
    <mergeCell ref="I12:I13"/>
    <mergeCell ref="J12:K13"/>
    <mergeCell ref="L12:M13"/>
    <mergeCell ref="J14:K14"/>
    <mergeCell ref="L14:M14"/>
    <mergeCell ref="F18:G18"/>
    <mergeCell ref="D18:E18"/>
    <mergeCell ref="E4:F4"/>
    <mergeCell ref="E5:F5"/>
    <mergeCell ref="E6:F6"/>
    <mergeCell ref="E7:F7"/>
    <mergeCell ref="E8:F8"/>
    <mergeCell ref="E9:F9"/>
    <mergeCell ref="F17:G17"/>
    <mergeCell ref="F16:G16"/>
    <mergeCell ref="F15:G15"/>
    <mergeCell ref="F14:G14"/>
    <mergeCell ref="D14:E14"/>
    <mergeCell ref="D15:E15"/>
    <mergeCell ref="D16:E16"/>
    <mergeCell ref="D17:E17"/>
    <mergeCell ref="B11:B12"/>
    <mergeCell ref="C12:C13"/>
    <mergeCell ref="D12:E13"/>
    <mergeCell ref="F12:G13"/>
    <mergeCell ref="C11:G11"/>
  </mergeCells>
  <pageMargins left="0.7" right="0.7" top="0.75" bottom="0.75" header="0.3" footer="0.3"/>
  <pageSetup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45"/>
  <sheetViews>
    <sheetView topLeftCell="A33" zoomScaleNormal="100" workbookViewId="0">
      <selection activeCell="F35" sqref="F35"/>
    </sheetView>
  </sheetViews>
  <sheetFormatPr baseColWidth="10" defaultColWidth="47.28515625" defaultRowHeight="15" x14ac:dyDescent="0.25"/>
  <cols>
    <col min="1" max="1" width="3.7109375" style="8" customWidth="1"/>
    <col min="2" max="2" width="6.85546875" style="8" customWidth="1"/>
    <col min="3" max="6" width="38.7109375" style="8" customWidth="1"/>
    <col min="7" max="7" width="39" style="8" customWidth="1"/>
    <col min="8" max="8" width="80.5703125" style="8" customWidth="1"/>
    <col min="9" max="9" width="77.140625" style="8" customWidth="1"/>
    <col min="10" max="10" width="9.42578125" style="8" customWidth="1"/>
    <col min="11" max="11" width="20.7109375" style="83" customWidth="1"/>
    <col min="12" max="13" width="83.85546875" style="8" customWidth="1"/>
    <col min="14" max="16384" width="47.28515625" style="8"/>
  </cols>
  <sheetData>
    <row r="2" spans="3:9" ht="30" customHeight="1" thickBot="1" x14ac:dyDescent="0.3">
      <c r="C2" s="451" t="s">
        <v>317</v>
      </c>
      <c r="D2" s="451"/>
      <c r="E2" s="451"/>
      <c r="F2" s="452"/>
    </row>
    <row r="3" spans="3:9" ht="30" customHeight="1" thickBot="1" x14ac:dyDescent="0.3">
      <c r="C3" s="449" t="s">
        <v>253</v>
      </c>
      <c r="D3" s="461"/>
      <c r="E3" s="450"/>
      <c r="F3" s="114"/>
      <c r="G3" s="449" t="s">
        <v>260</v>
      </c>
      <c r="H3" s="450"/>
      <c r="I3" s="114"/>
    </row>
    <row r="4" spans="3:9" ht="36" customHeight="1" thickBot="1" x14ac:dyDescent="0.3">
      <c r="C4" s="109" t="s">
        <v>252</v>
      </c>
      <c r="D4" s="453" t="s">
        <v>254</v>
      </c>
      <c r="E4" s="454"/>
      <c r="G4" s="109" t="s">
        <v>252</v>
      </c>
      <c r="H4" s="113" t="s">
        <v>261</v>
      </c>
    </row>
    <row r="5" spans="3:9" ht="33.75" customHeight="1" x14ac:dyDescent="0.25">
      <c r="C5" s="110" t="s">
        <v>255</v>
      </c>
      <c r="D5" s="455" t="s">
        <v>257</v>
      </c>
      <c r="E5" s="456"/>
      <c r="G5" s="110" t="s">
        <v>255</v>
      </c>
      <c r="H5" s="106" t="s">
        <v>262</v>
      </c>
    </row>
    <row r="6" spans="3:9" ht="33.75" customHeight="1" x14ac:dyDescent="0.25">
      <c r="C6" s="111" t="s">
        <v>4</v>
      </c>
      <c r="D6" s="457" t="s">
        <v>258</v>
      </c>
      <c r="E6" s="458"/>
      <c r="G6" s="111" t="s">
        <v>4</v>
      </c>
      <c r="H6" s="107" t="s">
        <v>263</v>
      </c>
    </row>
    <row r="7" spans="3:9" ht="33.75" customHeight="1" thickBot="1" x14ac:dyDescent="0.3">
      <c r="C7" s="112" t="s">
        <v>256</v>
      </c>
      <c r="D7" s="459" t="s">
        <v>259</v>
      </c>
      <c r="E7" s="460"/>
      <c r="G7" s="112" t="s">
        <v>256</v>
      </c>
      <c r="H7" s="108" t="s">
        <v>264</v>
      </c>
    </row>
    <row r="8" spans="3:9" ht="47.25" customHeight="1" x14ac:dyDescent="0.25"/>
    <row r="9" spans="3:9" ht="36" customHeight="1" thickBot="1" x14ac:dyDescent="0.3">
      <c r="C9" s="447" t="s">
        <v>319</v>
      </c>
      <c r="D9" s="447"/>
      <c r="E9" s="447"/>
      <c r="F9" s="448"/>
    </row>
    <row r="10" spans="3:9" ht="105.75" thickBot="1" x14ac:dyDescent="0.3">
      <c r="C10" s="161" t="s">
        <v>286</v>
      </c>
      <c r="D10" s="161" t="s">
        <v>287</v>
      </c>
      <c r="E10" s="160" t="s">
        <v>309</v>
      </c>
      <c r="F10" s="161" t="s">
        <v>310</v>
      </c>
    </row>
    <row r="11" spans="3:9" ht="27.75" customHeight="1" thickBot="1" x14ac:dyDescent="0.3">
      <c r="C11" s="162" t="s">
        <v>288</v>
      </c>
      <c r="D11" s="163" t="s">
        <v>291</v>
      </c>
      <c r="E11" s="163" t="s">
        <v>292</v>
      </c>
      <c r="F11" s="164" t="s">
        <v>7</v>
      </c>
      <c r="H11" s="8">
        <v>100</v>
      </c>
    </row>
    <row r="12" spans="3:9" ht="27.75" customHeight="1" thickBot="1" x14ac:dyDescent="0.3">
      <c r="C12" s="162" t="s">
        <v>289</v>
      </c>
      <c r="D12" s="163" t="s">
        <v>293</v>
      </c>
      <c r="E12" s="163" t="s">
        <v>294</v>
      </c>
      <c r="F12" s="164" t="s">
        <v>8</v>
      </c>
      <c r="H12" s="8">
        <v>50</v>
      </c>
    </row>
    <row r="13" spans="3:9" ht="27.75" customHeight="1" thickBot="1" x14ac:dyDescent="0.3">
      <c r="C13" s="165" t="s">
        <v>290</v>
      </c>
      <c r="D13" s="163" t="s">
        <v>295</v>
      </c>
      <c r="E13" s="163" t="s">
        <v>296</v>
      </c>
      <c r="F13" s="164" t="s">
        <v>8</v>
      </c>
      <c r="H13" s="8">
        <v>0</v>
      </c>
    </row>
    <row r="14" spans="3:9" ht="27.75" customHeight="1" thickBot="1" x14ac:dyDescent="0.3">
      <c r="C14" s="162" t="s">
        <v>297</v>
      </c>
      <c r="D14" s="163" t="s">
        <v>299</v>
      </c>
      <c r="E14" s="163" t="s">
        <v>300</v>
      </c>
      <c r="F14" s="164" t="s">
        <v>8</v>
      </c>
    </row>
    <row r="15" spans="3:9" ht="27.75" customHeight="1" thickBot="1" x14ac:dyDescent="0.3">
      <c r="C15" s="162" t="s">
        <v>289</v>
      </c>
      <c r="D15" s="163" t="s">
        <v>293</v>
      </c>
      <c r="E15" s="163" t="s">
        <v>301</v>
      </c>
      <c r="F15" s="164" t="s">
        <v>8</v>
      </c>
    </row>
    <row r="16" spans="3:9" ht="27.75" customHeight="1" thickBot="1" x14ac:dyDescent="0.3">
      <c r="C16" s="165" t="s">
        <v>298</v>
      </c>
      <c r="D16" s="163" t="s">
        <v>295</v>
      </c>
      <c r="E16" s="163" t="s">
        <v>302</v>
      </c>
      <c r="F16" s="164" t="s">
        <v>8</v>
      </c>
    </row>
    <row r="17" spans="3:6" ht="27.75" customHeight="1" thickBot="1" x14ac:dyDescent="0.3">
      <c r="C17" s="162" t="s">
        <v>303</v>
      </c>
      <c r="D17" s="163" t="s">
        <v>299</v>
      </c>
      <c r="E17" s="163" t="s">
        <v>306</v>
      </c>
      <c r="F17" s="164" t="s">
        <v>8</v>
      </c>
    </row>
    <row r="18" spans="3:6" ht="27.75" customHeight="1" thickBot="1" x14ac:dyDescent="0.3">
      <c r="C18" s="162" t="s">
        <v>304</v>
      </c>
      <c r="D18" s="163" t="s">
        <v>293</v>
      </c>
      <c r="E18" s="163" t="s">
        <v>307</v>
      </c>
      <c r="F18" s="164" t="s">
        <v>8</v>
      </c>
    </row>
    <row r="19" spans="3:6" ht="27.75" customHeight="1" thickBot="1" x14ac:dyDescent="0.3">
      <c r="C19" s="165" t="s">
        <v>305</v>
      </c>
      <c r="D19" s="163" t="s">
        <v>295</v>
      </c>
      <c r="E19" s="163" t="s">
        <v>308</v>
      </c>
      <c r="F19" s="164" t="s">
        <v>8</v>
      </c>
    </row>
    <row r="23" spans="3:6" ht="34.5" customHeight="1" thickBot="1" x14ac:dyDescent="0.3">
      <c r="C23" s="447" t="s">
        <v>318</v>
      </c>
      <c r="D23" s="447"/>
      <c r="E23" s="447"/>
      <c r="F23" s="448"/>
    </row>
    <row r="24" spans="3:6" ht="32.25" customHeight="1" thickBot="1" x14ac:dyDescent="0.3">
      <c r="C24" s="449" t="s">
        <v>265</v>
      </c>
      <c r="D24" s="461"/>
      <c r="E24" s="450"/>
      <c r="F24" s="114"/>
    </row>
    <row r="25" spans="3:6" ht="38.25" customHeight="1" thickBot="1" x14ac:dyDescent="0.3">
      <c r="C25" s="109" t="s">
        <v>252</v>
      </c>
      <c r="D25" s="453" t="s">
        <v>269</v>
      </c>
      <c r="E25" s="454"/>
    </row>
    <row r="26" spans="3:6" ht="38.25" customHeight="1" x14ac:dyDescent="0.25">
      <c r="C26" s="110" t="s">
        <v>255</v>
      </c>
      <c r="D26" s="455" t="s">
        <v>266</v>
      </c>
      <c r="E26" s="456"/>
    </row>
    <row r="27" spans="3:6" ht="38.25" customHeight="1" x14ac:dyDescent="0.25">
      <c r="C27" s="111" t="s">
        <v>4</v>
      </c>
      <c r="D27" s="457" t="s">
        <v>267</v>
      </c>
      <c r="E27" s="458"/>
    </row>
    <row r="28" spans="3:6" ht="38.25" customHeight="1" thickBot="1" x14ac:dyDescent="0.3">
      <c r="C28" s="112" t="s">
        <v>320</v>
      </c>
      <c r="D28" s="459" t="s">
        <v>268</v>
      </c>
      <c r="E28" s="460"/>
    </row>
    <row r="32" spans="3:6" ht="26.25" x14ac:dyDescent="0.4">
      <c r="C32" s="115" t="s">
        <v>275</v>
      </c>
    </row>
    <row r="33" spans="3:11" ht="15.75" thickBot="1" x14ac:dyDescent="0.3"/>
    <row r="34" spans="3:11" s="116" customFormat="1" ht="28.5" customHeight="1" thickBot="1" x14ac:dyDescent="0.25">
      <c r="C34" s="118" t="s">
        <v>270</v>
      </c>
      <c r="D34" s="119" t="s">
        <v>271</v>
      </c>
      <c r="E34" s="119" t="s">
        <v>272</v>
      </c>
      <c r="F34" s="119" t="s">
        <v>273</v>
      </c>
      <c r="G34" s="120" t="s">
        <v>274</v>
      </c>
      <c r="K34" s="117"/>
    </row>
    <row r="35" spans="3:11" s="125" customFormat="1" ht="28.5" customHeight="1" x14ac:dyDescent="0.25">
      <c r="C35" s="121" t="s">
        <v>255</v>
      </c>
      <c r="D35" s="100" t="s">
        <v>116</v>
      </c>
      <c r="E35" s="100" t="s">
        <v>116</v>
      </c>
      <c r="F35" s="100">
        <v>2</v>
      </c>
      <c r="G35" s="94">
        <v>2</v>
      </c>
      <c r="K35" s="122"/>
    </row>
    <row r="36" spans="3:11" s="125" customFormat="1" ht="28.5" customHeight="1" x14ac:dyDescent="0.25">
      <c r="C36" s="123" t="s">
        <v>255</v>
      </c>
      <c r="D36" s="101" t="s">
        <v>116</v>
      </c>
      <c r="E36" s="101" t="s">
        <v>117</v>
      </c>
      <c r="F36" s="101">
        <v>2</v>
      </c>
      <c r="G36" s="88">
        <v>1</v>
      </c>
      <c r="K36" s="122"/>
    </row>
    <row r="37" spans="3:11" s="125" customFormat="1" ht="28.5" customHeight="1" x14ac:dyDescent="0.25">
      <c r="C37" s="123" t="s">
        <v>255</v>
      </c>
      <c r="D37" s="101" t="s">
        <v>116</v>
      </c>
      <c r="E37" s="101" t="s">
        <v>118</v>
      </c>
      <c r="F37" s="101">
        <v>2</v>
      </c>
      <c r="G37" s="88">
        <v>0</v>
      </c>
      <c r="K37" s="122"/>
    </row>
    <row r="38" spans="3:11" s="125" customFormat="1" ht="28.5" customHeight="1" x14ac:dyDescent="0.25">
      <c r="C38" s="123" t="s">
        <v>255</v>
      </c>
      <c r="D38" s="101" t="s">
        <v>118</v>
      </c>
      <c r="E38" s="101" t="s">
        <v>116</v>
      </c>
      <c r="F38" s="101">
        <v>0</v>
      </c>
      <c r="G38" s="88">
        <v>2</v>
      </c>
      <c r="K38" s="122"/>
    </row>
    <row r="39" spans="3:11" s="125" customFormat="1" ht="28.5" customHeight="1" x14ac:dyDescent="0.25">
      <c r="C39" s="123" t="s">
        <v>4</v>
      </c>
      <c r="D39" s="101" t="s">
        <v>116</v>
      </c>
      <c r="E39" s="101" t="s">
        <v>116</v>
      </c>
      <c r="F39" s="101">
        <v>1</v>
      </c>
      <c r="G39" s="88">
        <v>1</v>
      </c>
      <c r="K39" s="122"/>
    </row>
    <row r="40" spans="3:11" s="125" customFormat="1" ht="28.5" customHeight="1" x14ac:dyDescent="0.25">
      <c r="C40" s="123" t="s">
        <v>4</v>
      </c>
      <c r="D40" s="101" t="s">
        <v>116</v>
      </c>
      <c r="E40" s="101" t="s">
        <v>117</v>
      </c>
      <c r="F40" s="101">
        <v>1</v>
      </c>
      <c r="G40" s="88">
        <v>0</v>
      </c>
      <c r="K40" s="122"/>
    </row>
    <row r="41" spans="3:11" s="125" customFormat="1" ht="28.5" customHeight="1" x14ac:dyDescent="0.25">
      <c r="C41" s="123" t="s">
        <v>4</v>
      </c>
      <c r="D41" s="101" t="s">
        <v>116</v>
      </c>
      <c r="E41" s="101" t="s">
        <v>118</v>
      </c>
      <c r="F41" s="101">
        <v>1</v>
      </c>
      <c r="G41" s="88">
        <v>0</v>
      </c>
      <c r="K41" s="122"/>
    </row>
    <row r="42" spans="3:11" s="125" customFormat="1" ht="28.5" customHeight="1" thickBot="1" x14ac:dyDescent="0.3">
      <c r="C42" s="124" t="s">
        <v>4</v>
      </c>
      <c r="D42" s="99" t="s">
        <v>118</v>
      </c>
      <c r="E42" s="99" t="s">
        <v>116</v>
      </c>
      <c r="F42" s="99">
        <v>0</v>
      </c>
      <c r="G42" s="91">
        <v>1</v>
      </c>
      <c r="K42" s="122"/>
    </row>
    <row r="45" spans="3:11" ht="90" x14ac:dyDescent="0.25">
      <c r="C45" s="126" t="s">
        <v>276</v>
      </c>
      <c r="E45" s="126" t="s">
        <v>277</v>
      </c>
    </row>
  </sheetData>
  <mergeCells count="14">
    <mergeCell ref="D25:E25"/>
    <mergeCell ref="D26:E26"/>
    <mergeCell ref="D27:E27"/>
    <mergeCell ref="D28:E28"/>
    <mergeCell ref="C24:E24"/>
    <mergeCell ref="C9:F9"/>
    <mergeCell ref="G3:H3"/>
    <mergeCell ref="C2:F2"/>
    <mergeCell ref="C23:F23"/>
    <mergeCell ref="D4:E4"/>
    <mergeCell ref="D5:E5"/>
    <mergeCell ref="D6:E6"/>
    <mergeCell ref="D7:E7"/>
    <mergeCell ref="C3:E3"/>
  </mergeCells>
  <pageMargins left="0.7" right="0.7" top="0.75" bottom="0.75" header="0.3" footer="0.3"/>
  <pageSetup orientation="portrait" horizontalDpi="4294967294" verticalDpi="4294967294"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AI24"/>
  <sheetViews>
    <sheetView tabSelected="1" topLeftCell="BK1" zoomScale="55" zoomScaleNormal="55" workbookViewId="0">
      <selection activeCell="BU1" sqref="BU1:BX2"/>
    </sheetView>
  </sheetViews>
  <sheetFormatPr baseColWidth="10" defaultRowHeight="15" x14ac:dyDescent="0.25"/>
  <cols>
    <col min="1" max="1" width="1.7109375" customWidth="1"/>
    <col min="2" max="2" width="2.28515625" customWidth="1"/>
    <col min="3" max="3" width="17.85546875" style="10" customWidth="1"/>
    <col min="4" max="4" width="23.28515625" style="11" customWidth="1"/>
    <col min="5" max="5" width="21.85546875" style="12" customWidth="1"/>
    <col min="6" max="6" width="13.7109375" style="12" customWidth="1"/>
    <col min="7" max="7" width="13.140625" style="12" customWidth="1"/>
    <col min="8" max="8" width="14.7109375" style="12" customWidth="1"/>
    <col min="9" max="9" width="12.140625" style="12" customWidth="1"/>
    <col min="10" max="10" width="6.140625" style="13" customWidth="1"/>
    <col min="11" max="11" width="26.28515625" style="13" customWidth="1"/>
    <col min="12" max="12" width="19" style="14" customWidth="1"/>
    <col min="13" max="13" width="12" style="14" customWidth="1"/>
    <col min="14" max="14" width="14.5703125" style="14" customWidth="1"/>
    <col min="15" max="15" width="22.85546875" style="15" customWidth="1"/>
    <col min="16" max="16" width="18.42578125" style="13" customWidth="1"/>
    <col min="17" max="17" width="15.28515625" style="13" customWidth="1"/>
    <col min="18" max="36" width="7.5703125" style="13" customWidth="1"/>
    <col min="37" max="37" width="7.42578125" style="13" customWidth="1"/>
    <col min="38" max="38" width="16.140625" style="13" customWidth="1"/>
    <col min="39" max="39" width="15.7109375" style="13" customWidth="1"/>
    <col min="40" max="40" width="17.140625" style="13" customWidth="1"/>
    <col min="41" max="41" width="22.140625" style="17" customWidth="1"/>
    <col min="42" max="42" width="11.140625" style="16" customWidth="1"/>
    <col min="43" max="49" width="15.140625" style="26" customWidth="1"/>
    <col min="50" max="50" width="10.140625" style="26" customWidth="1"/>
    <col min="51" max="51" width="13.42578125" style="26" customWidth="1"/>
    <col min="52" max="52" width="12.42578125" style="26" customWidth="1"/>
    <col min="53" max="53" width="11.5703125" style="26" customWidth="1"/>
    <col min="54" max="54" width="12.140625" style="26" customWidth="1"/>
    <col min="55" max="55" width="11.28515625" style="26" customWidth="1"/>
    <col min="56" max="56" width="15.28515625" style="13" customWidth="1"/>
    <col min="57" max="57" width="16.85546875" style="13" customWidth="1"/>
    <col min="58" max="58" width="13.28515625" style="18" customWidth="1"/>
    <col min="59" max="59" width="16.7109375" style="13" customWidth="1"/>
    <col min="60" max="60" width="13.140625" style="18" customWidth="1"/>
    <col min="61" max="61" width="14" style="13" customWidth="1"/>
    <col min="62" max="62" width="13.7109375" style="13" customWidth="1"/>
    <col min="63" max="63" width="15.85546875" style="18" customWidth="1"/>
    <col min="64" max="64" width="12.140625" style="18" customWidth="1"/>
    <col min="65" max="65" width="11" style="19" customWidth="1"/>
    <col min="66" max="66" width="11.85546875" style="19" customWidth="1"/>
    <col min="67" max="67" width="24.42578125" style="14" customWidth="1"/>
    <col min="68" max="68" width="20.7109375" style="14" customWidth="1"/>
    <col min="69" max="70" width="14.42578125" style="14" customWidth="1"/>
    <col min="71" max="71" width="19" style="14" customWidth="1"/>
    <col min="72" max="72" width="22.5703125" style="14" customWidth="1"/>
    <col min="73" max="73" width="19.140625" style="14" customWidth="1"/>
    <col min="74" max="74" width="20.5703125" style="17" customWidth="1"/>
    <col min="75" max="75" width="15.7109375" style="14" customWidth="1"/>
    <col min="76" max="76" width="15.140625" style="14" customWidth="1"/>
  </cols>
  <sheetData>
    <row r="1" spans="1:711" ht="12" customHeight="1" x14ac:dyDescent="0.25">
      <c r="BU1" s="260" t="s">
        <v>399</v>
      </c>
      <c r="BV1" s="261"/>
      <c r="BW1" s="261"/>
      <c r="BX1" s="262"/>
    </row>
    <row r="2" spans="1:711" ht="32.25" customHeight="1" x14ac:dyDescent="0.25">
      <c r="O2" s="20" t="s">
        <v>406</v>
      </c>
      <c r="BU2" s="263"/>
      <c r="BV2" s="264"/>
      <c r="BW2" s="264"/>
      <c r="BX2" s="265"/>
    </row>
    <row r="3" spans="1:711" ht="12" customHeight="1" x14ac:dyDescent="0.25">
      <c r="L3" s="18"/>
      <c r="M3" s="18"/>
      <c r="N3" s="18"/>
      <c r="BU3" s="260" t="s">
        <v>398</v>
      </c>
      <c r="BV3" s="261"/>
      <c r="BW3" s="261"/>
      <c r="BX3" s="262"/>
    </row>
    <row r="4" spans="1:711" ht="14.25" customHeight="1" thickBot="1" x14ac:dyDescent="0.3">
      <c r="BU4" s="263"/>
      <c r="BV4" s="264"/>
      <c r="BW4" s="264"/>
      <c r="BX4" s="265"/>
    </row>
    <row r="5" spans="1:711" ht="20.25" customHeight="1" thickBot="1" x14ac:dyDescent="0.3">
      <c r="C5" s="504" t="s">
        <v>78</v>
      </c>
      <c r="D5" s="505"/>
      <c r="E5" s="505"/>
      <c r="F5" s="505"/>
      <c r="G5" s="505"/>
      <c r="H5" s="505"/>
      <c r="I5" s="505"/>
      <c r="J5" s="505"/>
      <c r="K5" s="505"/>
      <c r="L5" s="505"/>
      <c r="M5" s="505"/>
      <c r="N5" s="505"/>
      <c r="O5" s="506"/>
      <c r="P5" s="507" t="s">
        <v>79</v>
      </c>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9"/>
      <c r="BK5" s="489" t="s">
        <v>110</v>
      </c>
      <c r="BL5" s="510" t="s">
        <v>80</v>
      </c>
      <c r="BM5" s="513" t="s">
        <v>280</v>
      </c>
      <c r="BN5" s="513"/>
      <c r="BO5" s="513"/>
      <c r="BP5" s="513"/>
      <c r="BQ5" s="513"/>
      <c r="BR5" s="513"/>
      <c r="BS5" s="513"/>
      <c r="BT5" s="513"/>
      <c r="BU5" s="513"/>
      <c r="BV5" s="513"/>
      <c r="BW5" s="513"/>
      <c r="BX5" s="514"/>
    </row>
    <row r="6" spans="1:711" ht="19.5" customHeight="1" thickBot="1" x14ac:dyDescent="0.3">
      <c r="C6" s="517" t="s">
        <v>46</v>
      </c>
      <c r="D6" s="520" t="s">
        <v>47</v>
      </c>
      <c r="E6" s="532" t="s">
        <v>112</v>
      </c>
      <c r="F6" s="501" t="s">
        <v>154</v>
      </c>
      <c r="G6" s="501"/>
      <c r="H6" s="501"/>
      <c r="I6" s="546" t="s">
        <v>121</v>
      </c>
      <c r="J6" s="498" t="s">
        <v>3</v>
      </c>
      <c r="K6" s="498" t="s">
        <v>48</v>
      </c>
      <c r="L6" s="498" t="s">
        <v>81</v>
      </c>
      <c r="M6" s="502" t="s">
        <v>82</v>
      </c>
      <c r="N6" s="543" t="s">
        <v>122</v>
      </c>
      <c r="O6" s="535" t="s">
        <v>11</v>
      </c>
      <c r="P6" s="537" t="s">
        <v>49</v>
      </c>
      <c r="Q6" s="538"/>
      <c r="R6" s="538"/>
      <c r="S6" s="538"/>
      <c r="T6" s="538"/>
      <c r="U6" s="538"/>
      <c r="V6" s="538"/>
      <c r="W6" s="538"/>
      <c r="X6" s="538"/>
      <c r="Y6" s="538"/>
      <c r="Z6" s="538"/>
      <c r="AA6" s="538"/>
      <c r="AB6" s="538"/>
      <c r="AC6" s="538"/>
      <c r="AD6" s="538"/>
      <c r="AE6" s="538"/>
      <c r="AF6" s="538"/>
      <c r="AG6" s="538"/>
      <c r="AH6" s="538"/>
      <c r="AI6" s="538"/>
      <c r="AJ6" s="538"/>
      <c r="AK6" s="538"/>
      <c r="AL6" s="538"/>
      <c r="AM6" s="538"/>
      <c r="AN6" s="539"/>
      <c r="AO6" s="521" t="s">
        <v>155</v>
      </c>
      <c r="AP6" s="522"/>
      <c r="AQ6" s="522"/>
      <c r="AR6" s="522"/>
      <c r="AS6" s="522"/>
      <c r="AT6" s="522"/>
      <c r="AU6" s="522"/>
      <c r="AV6" s="522"/>
      <c r="AW6" s="522"/>
      <c r="AX6" s="522"/>
      <c r="AY6" s="522"/>
      <c r="AZ6" s="522"/>
      <c r="BA6" s="522"/>
      <c r="BB6" s="522"/>
      <c r="BC6" s="522"/>
      <c r="BD6" s="522"/>
      <c r="BE6" s="522"/>
      <c r="BF6" s="522"/>
      <c r="BG6" s="522"/>
      <c r="BH6" s="522"/>
      <c r="BI6" s="522"/>
      <c r="BJ6" s="523"/>
      <c r="BK6" s="490"/>
      <c r="BL6" s="511"/>
      <c r="BM6" s="515"/>
      <c r="BN6" s="515"/>
      <c r="BO6" s="515"/>
      <c r="BP6" s="515"/>
      <c r="BQ6" s="515"/>
      <c r="BR6" s="515"/>
      <c r="BS6" s="515"/>
      <c r="BT6" s="515"/>
      <c r="BU6" s="515"/>
      <c r="BV6" s="515"/>
      <c r="BW6" s="515"/>
      <c r="BX6" s="516"/>
    </row>
    <row r="7" spans="1:711" ht="45" customHeight="1" thickBot="1" x14ac:dyDescent="0.3">
      <c r="C7" s="518"/>
      <c r="D7" s="478"/>
      <c r="E7" s="533"/>
      <c r="F7" s="478" t="s">
        <v>145</v>
      </c>
      <c r="G7" s="478" t="s">
        <v>146</v>
      </c>
      <c r="H7" s="478" t="s">
        <v>144</v>
      </c>
      <c r="I7" s="547"/>
      <c r="J7" s="499"/>
      <c r="K7" s="499"/>
      <c r="L7" s="499"/>
      <c r="M7" s="499"/>
      <c r="N7" s="544"/>
      <c r="O7" s="524"/>
      <c r="P7" s="518" t="s">
        <v>50</v>
      </c>
      <c r="Q7" s="478"/>
      <c r="R7" s="478"/>
      <c r="S7" s="478"/>
      <c r="T7" s="478"/>
      <c r="U7" s="478"/>
      <c r="V7" s="478"/>
      <c r="W7" s="478"/>
      <c r="X7" s="478"/>
      <c r="Y7" s="478"/>
      <c r="Z7" s="478"/>
      <c r="AA7" s="478"/>
      <c r="AB7" s="478"/>
      <c r="AC7" s="478"/>
      <c r="AD7" s="478"/>
      <c r="AE7" s="478"/>
      <c r="AF7" s="478"/>
      <c r="AG7" s="478"/>
      <c r="AH7" s="478"/>
      <c r="AI7" s="478"/>
      <c r="AJ7" s="478"/>
      <c r="AK7" s="478"/>
      <c r="AL7" s="478"/>
      <c r="AM7" s="478"/>
      <c r="AN7" s="524"/>
      <c r="AO7" s="525" t="s">
        <v>51</v>
      </c>
      <c r="AP7" s="526" t="s">
        <v>52</v>
      </c>
      <c r="AQ7" s="78" t="s">
        <v>213</v>
      </c>
      <c r="AR7" s="78" t="s">
        <v>214</v>
      </c>
      <c r="AS7" s="78" t="s">
        <v>215</v>
      </c>
      <c r="AT7" s="78" t="s">
        <v>216</v>
      </c>
      <c r="AU7" s="78" t="s">
        <v>217</v>
      </c>
      <c r="AV7" s="78" t="s">
        <v>219</v>
      </c>
      <c r="AW7" s="78" t="s">
        <v>218</v>
      </c>
      <c r="AX7" s="549" t="s">
        <v>311</v>
      </c>
      <c r="AY7" s="551" t="s">
        <v>312</v>
      </c>
      <c r="AZ7" s="551" t="s">
        <v>313</v>
      </c>
      <c r="BA7" s="551" t="s">
        <v>315</v>
      </c>
      <c r="BB7" s="549" t="s">
        <v>316</v>
      </c>
      <c r="BC7" s="549" t="s">
        <v>314</v>
      </c>
      <c r="BD7" s="528" t="s">
        <v>113</v>
      </c>
      <c r="BE7" s="529"/>
      <c r="BF7" s="525" t="s">
        <v>53</v>
      </c>
      <c r="BG7" s="530"/>
      <c r="BH7" s="530"/>
      <c r="BI7" s="530"/>
      <c r="BJ7" s="531"/>
      <c r="BK7" s="490"/>
      <c r="BL7" s="511"/>
      <c r="BM7" s="540" t="s">
        <v>54</v>
      </c>
      <c r="BN7" s="541"/>
      <c r="BO7" s="541"/>
      <c r="BP7" s="541"/>
      <c r="BQ7" s="541"/>
      <c r="BR7" s="541"/>
      <c r="BS7" s="541"/>
      <c r="BT7" s="542"/>
      <c r="BU7" s="541" t="s">
        <v>281</v>
      </c>
      <c r="BV7" s="541"/>
      <c r="BW7" s="541"/>
      <c r="BX7" s="542"/>
    </row>
    <row r="8" spans="1:711" ht="52.5" customHeight="1" thickBot="1" x14ac:dyDescent="0.3">
      <c r="C8" s="519"/>
      <c r="D8" s="479"/>
      <c r="E8" s="534"/>
      <c r="F8" s="479"/>
      <c r="G8" s="479"/>
      <c r="H8" s="479"/>
      <c r="I8" s="548"/>
      <c r="J8" s="500"/>
      <c r="K8" s="500"/>
      <c r="L8" s="500"/>
      <c r="M8" s="500"/>
      <c r="N8" s="545"/>
      <c r="O8" s="536"/>
      <c r="P8" s="74" t="s">
        <v>12</v>
      </c>
      <c r="Q8" s="75" t="s">
        <v>83</v>
      </c>
      <c r="R8" s="68" t="s">
        <v>55</v>
      </c>
      <c r="S8" s="68" t="s">
        <v>56</v>
      </c>
      <c r="T8" s="68" t="s">
        <v>57</v>
      </c>
      <c r="U8" s="68" t="s">
        <v>58</v>
      </c>
      <c r="V8" s="68" t="s">
        <v>59</v>
      </c>
      <c r="W8" s="68" t="s">
        <v>60</v>
      </c>
      <c r="X8" s="68" t="s">
        <v>61</v>
      </c>
      <c r="Y8" s="68" t="s">
        <v>62</v>
      </c>
      <c r="Z8" s="68" t="s">
        <v>63</v>
      </c>
      <c r="AA8" s="68" t="s">
        <v>64</v>
      </c>
      <c r="AB8" s="68" t="s">
        <v>65</v>
      </c>
      <c r="AC8" s="68" t="s">
        <v>66</v>
      </c>
      <c r="AD8" s="68" t="s">
        <v>67</v>
      </c>
      <c r="AE8" s="68" t="s">
        <v>68</v>
      </c>
      <c r="AF8" s="68" t="s">
        <v>69</v>
      </c>
      <c r="AG8" s="68" t="s">
        <v>70</v>
      </c>
      <c r="AH8" s="68" t="s">
        <v>71</v>
      </c>
      <c r="AI8" s="68" t="s">
        <v>72</v>
      </c>
      <c r="AJ8" s="68" t="s">
        <v>282</v>
      </c>
      <c r="AK8" s="69" t="s">
        <v>73</v>
      </c>
      <c r="AL8" s="27" t="s">
        <v>13</v>
      </c>
      <c r="AM8" s="75" t="s">
        <v>84</v>
      </c>
      <c r="AN8" s="98" t="s">
        <v>74</v>
      </c>
      <c r="AO8" s="519"/>
      <c r="AP8" s="527"/>
      <c r="AQ8" s="79" t="s">
        <v>128</v>
      </c>
      <c r="AR8" s="79" t="s">
        <v>127</v>
      </c>
      <c r="AS8" s="79" t="s">
        <v>126</v>
      </c>
      <c r="AT8" s="79" t="s">
        <v>220</v>
      </c>
      <c r="AU8" s="79" t="s">
        <v>129</v>
      </c>
      <c r="AV8" s="79" t="s">
        <v>130</v>
      </c>
      <c r="AW8" s="79" t="s">
        <v>131</v>
      </c>
      <c r="AX8" s="550"/>
      <c r="AY8" s="550"/>
      <c r="AZ8" s="550"/>
      <c r="BA8" s="550"/>
      <c r="BB8" s="550"/>
      <c r="BC8" s="550"/>
      <c r="BD8" s="76" t="s">
        <v>12</v>
      </c>
      <c r="BE8" s="147" t="s">
        <v>13</v>
      </c>
      <c r="BF8" s="74" t="s">
        <v>12</v>
      </c>
      <c r="BG8" s="75" t="s">
        <v>85</v>
      </c>
      <c r="BH8" s="75" t="s">
        <v>13</v>
      </c>
      <c r="BI8" s="75" t="s">
        <v>86</v>
      </c>
      <c r="BJ8" s="98" t="s">
        <v>74</v>
      </c>
      <c r="BK8" s="491"/>
      <c r="BL8" s="512"/>
      <c r="BM8" s="132" t="s">
        <v>106</v>
      </c>
      <c r="BN8" s="127" t="s">
        <v>107</v>
      </c>
      <c r="BO8" s="128" t="s">
        <v>132</v>
      </c>
      <c r="BP8" s="129" t="s">
        <v>278</v>
      </c>
      <c r="BQ8" s="129" t="s">
        <v>108</v>
      </c>
      <c r="BR8" s="129" t="s">
        <v>109</v>
      </c>
      <c r="BS8" s="129" t="s">
        <v>133</v>
      </c>
      <c r="BT8" s="130" t="s">
        <v>77</v>
      </c>
      <c r="BU8" s="131" t="s">
        <v>76</v>
      </c>
      <c r="BV8" s="129" t="s">
        <v>75</v>
      </c>
      <c r="BW8" s="129" t="s">
        <v>279</v>
      </c>
      <c r="BX8" s="130" t="s">
        <v>77</v>
      </c>
    </row>
    <row r="9" spans="1:711" s="24" customFormat="1" ht="45.75" customHeight="1" thickBot="1" x14ac:dyDescent="0.3">
      <c r="A9"/>
      <c r="B9"/>
      <c r="C9" s="381" t="s">
        <v>343</v>
      </c>
      <c r="D9" s="321" t="s">
        <v>367</v>
      </c>
      <c r="E9" s="475" t="s">
        <v>361</v>
      </c>
      <c r="F9" s="475" t="s">
        <v>136</v>
      </c>
      <c r="G9" s="321" t="s">
        <v>140</v>
      </c>
      <c r="H9" s="321" t="s">
        <v>149</v>
      </c>
      <c r="I9" s="73"/>
      <c r="J9" s="484" t="s">
        <v>93</v>
      </c>
      <c r="K9" s="486" t="s">
        <v>358</v>
      </c>
      <c r="L9" s="465" t="s">
        <v>362</v>
      </c>
      <c r="M9" s="476" t="s">
        <v>111</v>
      </c>
      <c r="N9" s="29"/>
      <c r="O9" s="469" t="s">
        <v>385</v>
      </c>
      <c r="P9" s="292" t="s">
        <v>87</v>
      </c>
      <c r="Q9" s="294">
        <v>2</v>
      </c>
      <c r="R9" s="300">
        <v>1</v>
      </c>
      <c r="S9" s="300">
        <v>0</v>
      </c>
      <c r="T9" s="300">
        <v>1</v>
      </c>
      <c r="U9" s="300">
        <v>1</v>
      </c>
      <c r="V9" s="300">
        <v>1</v>
      </c>
      <c r="W9" s="300">
        <v>0</v>
      </c>
      <c r="X9" s="300">
        <v>0</v>
      </c>
      <c r="Y9" s="300">
        <v>0</v>
      </c>
      <c r="Z9" s="300">
        <v>0</v>
      </c>
      <c r="AA9" s="300">
        <v>0</v>
      </c>
      <c r="AB9" s="300">
        <v>0</v>
      </c>
      <c r="AC9" s="300">
        <v>0</v>
      </c>
      <c r="AD9" s="300">
        <v>0</v>
      </c>
      <c r="AE9" s="300">
        <v>0</v>
      </c>
      <c r="AF9" s="300">
        <v>1</v>
      </c>
      <c r="AG9" s="300">
        <v>1</v>
      </c>
      <c r="AH9" s="300">
        <v>0</v>
      </c>
      <c r="AI9" s="300">
        <v>1</v>
      </c>
      <c r="AJ9" s="300">
        <v>0</v>
      </c>
      <c r="AK9" s="300">
        <f>SUM(R9:AJ9)</f>
        <v>7</v>
      </c>
      <c r="AL9" s="472" t="s">
        <v>103</v>
      </c>
      <c r="AM9" s="400">
        <v>3</v>
      </c>
      <c r="AN9" s="277" t="str">
        <f>IF(Q9+AM9=0," ",IF(OR(AND(Q9=1,AM9=1),AND(Q9=1,AM9=2),AND(Q9=2,AM9=2),AND(Q9=2,AM9=1),AND(Q9=3,AM9=1)),"Bajo",IF(OR(AND(Q9=1,AM9=3),AND(Q9=2,AM9=3),AND(Q9=3,AM9=2),AND(Q9=4,AM9=1)),"Moderado",IF(OR(AND(Q9=1,AM9=4),AND(Q9=2,AM9=4),AND(Q9=3,AM9=3),AND(Q9=4,AM9=2),AND(Q9=4,AM9=3),AND(Q9=5,AM9=1),AND(Q9=5,AM9=2)),"Alto",IF(OR(AND(Q9=2,AM9=5),AND(Q9=3,AM9=5),AND(Q9=3,AM9=4),AND(Q9=4,AM9=4),AND(Q9=4,AM9=5),AND(Q9=5,AM9=3),AND(Q9=5,AM9=4),AND(Q9=1,AM9=5),AND(Q9=5,AM9=5)),"Extremo","")))))</f>
        <v>Moderado</v>
      </c>
      <c r="AO9" s="462" t="s">
        <v>360</v>
      </c>
      <c r="AP9" s="28" t="s">
        <v>6</v>
      </c>
      <c r="AQ9" s="29">
        <v>15</v>
      </c>
      <c r="AR9" s="29">
        <v>15</v>
      </c>
      <c r="AS9" s="29">
        <v>15</v>
      </c>
      <c r="AT9" s="29">
        <v>15</v>
      </c>
      <c r="AU9" s="29">
        <v>15</v>
      </c>
      <c r="AV9" s="29">
        <v>15</v>
      </c>
      <c r="AW9" s="29">
        <v>10</v>
      </c>
      <c r="AX9" s="30">
        <f>SUM(AQ9:AW9)</f>
        <v>100</v>
      </c>
      <c r="AY9" s="30" t="s">
        <v>255</v>
      </c>
      <c r="AZ9" s="30" t="s">
        <v>255</v>
      </c>
      <c r="BA9" s="30">
        <v>100</v>
      </c>
      <c r="BB9" s="552">
        <f>AVERAGE(BA9:BA12)</f>
        <v>100</v>
      </c>
      <c r="BC9" s="394" t="s">
        <v>255</v>
      </c>
      <c r="BD9" s="496" t="s">
        <v>116</v>
      </c>
      <c r="BE9" s="494" t="s">
        <v>116</v>
      </c>
      <c r="BF9" s="292" t="s">
        <v>87</v>
      </c>
      <c r="BG9" s="294">
        <v>2</v>
      </c>
      <c r="BH9" s="295" t="s">
        <v>103</v>
      </c>
      <c r="BI9" s="294">
        <v>3</v>
      </c>
      <c r="BJ9" s="305" t="str">
        <f>IF(BG9+BI9=0," ",IF(OR(AND(BG9=1,BI9=1),AND(BG9=1,BI9=2),AND(BG9=2,BI9=2),AND(BG9=2,BI9=1),AND(BG9=3,BI9=1)),"Bajo",IF(OR(AND(BG9=1,BI9=3),AND(BG9=2,BI9=3),AND(BG9=3,BI9=2),AND(BG9=4,BI9=1)),"Moderado",IF(OR(AND(BG9=1,BI9=4),AND(BG9=2,BI9=4),AND(BG9=3,BI9=3),AND(BG9=4,BI9=2),AND(BG9=4,BI9=3),AND(BG9=5,BI9=1),AND(BG9=5,BI9=2)),"Alto",IF(OR(AND(BG9=2,BI9=5),AND(BG9=1,BI9=5),AND(BG9=3,BI9=5),AND(BG9=3,BI9=4),AND(BG9=4,BI9=4),AND(BG9=4,BI9=5),AND(BG9=5,BI9=3),AND(BG9=5,BI9=4),AND(BG9=5,BI9=5)),"Extremo","")))))</f>
        <v>Moderado</v>
      </c>
      <c r="BK9" s="492" t="s">
        <v>391</v>
      </c>
      <c r="BL9" s="415" t="s">
        <v>119</v>
      </c>
      <c r="BM9" s="133">
        <v>43739</v>
      </c>
      <c r="BN9" s="55">
        <v>44012</v>
      </c>
      <c r="BO9" s="167" t="s">
        <v>364</v>
      </c>
      <c r="BP9" s="56" t="s">
        <v>389</v>
      </c>
      <c r="BQ9" s="56" t="s">
        <v>374</v>
      </c>
      <c r="BR9" s="56" t="s">
        <v>387</v>
      </c>
      <c r="BS9" s="56"/>
      <c r="BT9" s="134" t="s">
        <v>388</v>
      </c>
      <c r="BU9" s="62">
        <v>44012</v>
      </c>
      <c r="BV9" s="167" t="s">
        <v>364</v>
      </c>
      <c r="BW9" s="57"/>
      <c r="BX9" s="58"/>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row>
    <row r="10" spans="1:711" s="24" customFormat="1" ht="48" customHeight="1" thickBot="1" x14ac:dyDescent="0.3">
      <c r="A10"/>
      <c r="B10"/>
      <c r="C10" s="382"/>
      <c r="D10" s="322"/>
      <c r="E10" s="476"/>
      <c r="F10" s="476"/>
      <c r="G10" s="322"/>
      <c r="H10" s="322"/>
      <c r="I10" s="32"/>
      <c r="J10" s="484"/>
      <c r="K10" s="487"/>
      <c r="L10" s="466"/>
      <c r="M10" s="476"/>
      <c r="O10" s="470"/>
      <c r="P10" s="292"/>
      <c r="Q10" s="295"/>
      <c r="R10" s="301"/>
      <c r="S10" s="301"/>
      <c r="T10" s="301"/>
      <c r="U10" s="301"/>
      <c r="V10" s="301"/>
      <c r="W10" s="301"/>
      <c r="X10" s="301"/>
      <c r="Y10" s="301"/>
      <c r="Z10" s="301"/>
      <c r="AA10" s="301"/>
      <c r="AB10" s="301"/>
      <c r="AC10" s="301"/>
      <c r="AD10" s="301"/>
      <c r="AE10" s="301"/>
      <c r="AF10" s="301"/>
      <c r="AG10" s="301"/>
      <c r="AH10" s="301"/>
      <c r="AI10" s="301"/>
      <c r="AJ10" s="301"/>
      <c r="AK10" s="301"/>
      <c r="AL10" s="473"/>
      <c r="AM10" s="401"/>
      <c r="AN10" s="277"/>
      <c r="AO10" s="463"/>
      <c r="AP10" s="21"/>
      <c r="AQ10" s="33"/>
      <c r="AR10" s="33"/>
      <c r="AS10" s="33"/>
      <c r="AT10" s="33"/>
      <c r="AU10" s="33"/>
      <c r="AV10" s="33"/>
      <c r="AW10" s="33"/>
      <c r="AX10" s="30"/>
      <c r="AY10" s="30"/>
      <c r="AZ10" s="30"/>
      <c r="BA10" s="30"/>
      <c r="BB10" s="553"/>
      <c r="BC10" s="395"/>
      <c r="BD10" s="497"/>
      <c r="BE10" s="495"/>
      <c r="BF10" s="292"/>
      <c r="BG10" s="295"/>
      <c r="BH10" s="295"/>
      <c r="BI10" s="295"/>
      <c r="BJ10" s="306"/>
      <c r="BK10" s="493"/>
      <c r="BL10" s="416"/>
      <c r="BM10" s="133">
        <v>43739</v>
      </c>
      <c r="BN10" s="55">
        <v>44012</v>
      </c>
      <c r="BO10" s="229" t="s">
        <v>378</v>
      </c>
      <c r="BP10" s="229" t="s">
        <v>380</v>
      </c>
      <c r="BQ10" s="33" t="s">
        <v>381</v>
      </c>
      <c r="BR10" s="24" t="s">
        <v>383</v>
      </c>
      <c r="BS10" s="23" t="s">
        <v>373</v>
      </c>
      <c r="BT10" s="136" t="s">
        <v>386</v>
      </c>
      <c r="BU10" s="62">
        <v>44012</v>
      </c>
      <c r="BV10" s="229" t="s">
        <v>378</v>
      </c>
      <c r="BW10" s="34"/>
      <c r="BX10" s="35"/>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row>
    <row r="11" spans="1:711" s="24" customFormat="1" ht="35.25" customHeight="1" x14ac:dyDescent="0.25">
      <c r="A11"/>
      <c r="B11"/>
      <c r="C11" s="382"/>
      <c r="D11" s="322"/>
      <c r="E11" s="476"/>
      <c r="F11" s="476"/>
      <c r="G11" s="322"/>
      <c r="H11" s="322"/>
      <c r="I11" s="32"/>
      <c r="J11" s="484"/>
      <c r="K11" s="487"/>
      <c r="L11" s="466"/>
      <c r="M11" s="476"/>
      <c r="O11" s="470"/>
      <c r="P11" s="292"/>
      <c r="Q11" s="295"/>
      <c r="R11" s="301"/>
      <c r="S11" s="301"/>
      <c r="T11" s="301"/>
      <c r="U11" s="301"/>
      <c r="V11" s="301"/>
      <c r="W11" s="301"/>
      <c r="X11" s="301"/>
      <c r="Y11" s="301"/>
      <c r="Z11" s="301"/>
      <c r="AA11" s="301"/>
      <c r="AB11" s="301"/>
      <c r="AC11" s="301"/>
      <c r="AD11" s="301"/>
      <c r="AE11" s="301"/>
      <c r="AF11" s="301"/>
      <c r="AG11" s="301"/>
      <c r="AH11" s="301"/>
      <c r="AI11" s="301"/>
      <c r="AJ11" s="301"/>
      <c r="AK11" s="301"/>
      <c r="AL11" s="473"/>
      <c r="AM11" s="401"/>
      <c r="AN11" s="277"/>
      <c r="AO11" s="463"/>
      <c r="AP11" s="21"/>
      <c r="AQ11" s="33"/>
      <c r="AR11" s="33"/>
      <c r="AS11" s="33"/>
      <c r="AT11" s="33"/>
      <c r="AU11" s="33"/>
      <c r="AV11" s="33"/>
      <c r="AW11" s="33"/>
      <c r="AX11" s="30"/>
      <c r="AY11" s="30"/>
      <c r="AZ11" s="30"/>
      <c r="BA11" s="30"/>
      <c r="BB11" s="553"/>
      <c r="BC11" s="395"/>
      <c r="BD11" s="497"/>
      <c r="BE11" s="495"/>
      <c r="BF11" s="292"/>
      <c r="BG11" s="295"/>
      <c r="BH11" s="295"/>
      <c r="BI11" s="295"/>
      <c r="BJ11" s="306"/>
      <c r="BK11" s="493"/>
      <c r="BL11" s="416"/>
      <c r="BM11" s="133">
        <v>43739</v>
      </c>
      <c r="BN11" s="55">
        <v>44012</v>
      </c>
      <c r="BO11" s="166" t="s">
        <v>368</v>
      </c>
      <c r="BP11" s="56" t="s">
        <v>369</v>
      </c>
      <c r="BQ11" s="23" t="s">
        <v>382</v>
      </c>
      <c r="BR11" s="23" t="s">
        <v>370</v>
      </c>
      <c r="BS11" s="31"/>
      <c r="BT11" s="136" t="s">
        <v>390</v>
      </c>
      <c r="BU11" s="62">
        <v>44012</v>
      </c>
      <c r="BV11" s="166" t="s">
        <v>368</v>
      </c>
      <c r="BW11" s="34"/>
      <c r="BX11" s="35"/>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row>
    <row r="12" spans="1:711" s="24" customFormat="1" ht="45" customHeight="1" thickBot="1" x14ac:dyDescent="0.3">
      <c r="A12"/>
      <c r="B12"/>
      <c r="C12" s="382"/>
      <c r="D12" s="322"/>
      <c r="E12" s="477"/>
      <c r="F12" s="477"/>
      <c r="G12" s="468"/>
      <c r="H12" s="468"/>
      <c r="I12" s="46"/>
      <c r="J12" s="484"/>
      <c r="K12" s="487"/>
      <c r="L12" s="466"/>
      <c r="M12" s="476"/>
      <c r="N12" s="77"/>
      <c r="O12" s="470"/>
      <c r="P12" s="292"/>
      <c r="Q12" s="295"/>
      <c r="R12" s="301"/>
      <c r="S12" s="301"/>
      <c r="T12" s="301"/>
      <c r="U12" s="301"/>
      <c r="V12" s="301"/>
      <c r="W12" s="301"/>
      <c r="X12" s="301"/>
      <c r="Y12" s="301"/>
      <c r="Z12" s="301"/>
      <c r="AA12" s="301"/>
      <c r="AB12" s="301"/>
      <c r="AC12" s="301"/>
      <c r="AD12" s="301"/>
      <c r="AE12" s="301"/>
      <c r="AF12" s="301"/>
      <c r="AG12" s="301"/>
      <c r="AH12" s="301"/>
      <c r="AI12" s="301"/>
      <c r="AJ12" s="301"/>
      <c r="AK12" s="301"/>
      <c r="AL12" s="473"/>
      <c r="AM12" s="401"/>
      <c r="AN12" s="277"/>
      <c r="AO12" s="464"/>
      <c r="AX12" s="67"/>
      <c r="AY12" s="67"/>
      <c r="AZ12" s="67"/>
      <c r="BA12" s="67"/>
      <c r="BB12" s="554"/>
      <c r="BC12" s="396"/>
      <c r="BD12" s="497"/>
      <c r="BE12" s="495"/>
      <c r="BF12" s="292"/>
      <c r="BG12" s="295"/>
      <c r="BH12" s="295"/>
      <c r="BI12" s="295"/>
      <c r="BJ12" s="306"/>
      <c r="BK12" s="493"/>
      <c r="BL12" s="416"/>
      <c r="BM12" s="135"/>
      <c r="BN12" s="22"/>
      <c r="BO12" s="166"/>
      <c r="BP12" s="31"/>
      <c r="BQ12" s="31"/>
      <c r="BR12" s="31"/>
      <c r="BS12" s="31"/>
      <c r="BT12" s="136"/>
      <c r="BU12" s="63"/>
      <c r="BV12" s="166"/>
      <c r="BW12" s="34"/>
      <c r="BX12" s="35"/>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row>
    <row r="13" spans="1:711" s="24" customFormat="1" ht="84" customHeight="1" thickBot="1" x14ac:dyDescent="0.3">
      <c r="A13"/>
      <c r="B13"/>
      <c r="C13" s="382"/>
      <c r="D13" s="322"/>
      <c r="E13" s="475" t="s">
        <v>359</v>
      </c>
      <c r="F13" s="321" t="s">
        <v>134</v>
      </c>
      <c r="G13" s="321" t="s">
        <v>137</v>
      </c>
      <c r="H13" s="321" t="s">
        <v>149</v>
      </c>
      <c r="I13" s="73"/>
      <c r="J13" s="483"/>
      <c r="K13" s="487"/>
      <c r="L13" s="466"/>
      <c r="M13" s="475" t="s">
        <v>111</v>
      </c>
      <c r="N13" s="29"/>
      <c r="O13" s="470"/>
      <c r="P13" s="291" t="s">
        <v>87</v>
      </c>
      <c r="Q13" s="294">
        <v>2</v>
      </c>
      <c r="R13" s="300">
        <v>1</v>
      </c>
      <c r="S13" s="300">
        <v>0</v>
      </c>
      <c r="T13" s="300">
        <v>1</v>
      </c>
      <c r="U13" s="300">
        <v>1</v>
      </c>
      <c r="V13" s="300">
        <v>1</v>
      </c>
      <c r="W13" s="300">
        <v>0</v>
      </c>
      <c r="X13" s="300">
        <v>0</v>
      </c>
      <c r="Y13" s="300">
        <v>0</v>
      </c>
      <c r="Z13" s="300">
        <v>0</v>
      </c>
      <c r="AA13" s="300">
        <v>0</v>
      </c>
      <c r="AB13" s="300">
        <v>0</v>
      </c>
      <c r="AC13" s="300">
        <v>0</v>
      </c>
      <c r="AD13" s="300">
        <v>0</v>
      </c>
      <c r="AE13" s="300">
        <v>0</v>
      </c>
      <c r="AF13" s="300">
        <v>1</v>
      </c>
      <c r="AG13" s="300">
        <v>1</v>
      </c>
      <c r="AH13" s="300">
        <v>0</v>
      </c>
      <c r="AI13" s="300">
        <v>1</v>
      </c>
      <c r="AJ13" s="300">
        <v>0</v>
      </c>
      <c r="AK13" s="300">
        <f t="shared" ref="AK13" si="0">SUM(R13:AJ13)</f>
        <v>7</v>
      </c>
      <c r="AL13" s="472" t="s">
        <v>103</v>
      </c>
      <c r="AM13" s="400">
        <v>3</v>
      </c>
      <c r="AN13" s="392" t="str">
        <f>IF(Q13+AM13=0," ",IF(OR(AND(Q13=1,AM13=1),AND(Q13=1,AM13=2),AND(Q13=2,AM13=2),AND(Q13=2,AM13=1),AND(Q13=3,AM13=1)),"Bajo",IF(OR(AND(Q13=1,AM13=3),AND(Q13=2,AM13=3),AND(Q13=3,AM13=2),AND(Q13=4,AM13=1)),"Moderado",IF(OR(AND(Q13=1,AM13=4),AND(Q13=2,AM13=4),AND(Q13=3,AM13=3),AND(Q13=4,AM13=2),AND(Q13=4,AM13=3),AND(Q13=5,AM13=1),AND(Q13=5,AM13=2)),"Alto",IF(OR(AND(Q13=2,AM13=5),AND(Q13=3,AM13=5),AND(Q13=3,AM13=4),AND(Q13=4,AM13=4),AND(Q13=4,AM13=5),AND(Q13=5,AM13=3),AND(Q13=5,AM13=4),AND(Q13=1,AM13=5),AND(Q13=5,AM13=5)),"Extremo","")))))</f>
        <v>Moderado</v>
      </c>
      <c r="AO13" s="558" t="s">
        <v>363</v>
      </c>
      <c r="AP13" s="560" t="s">
        <v>6</v>
      </c>
      <c r="AQ13" s="503">
        <v>15</v>
      </c>
      <c r="AR13" s="503">
        <v>15</v>
      </c>
      <c r="AS13" s="503">
        <v>15</v>
      </c>
      <c r="AT13" s="503">
        <v>15</v>
      </c>
      <c r="AU13" s="503">
        <v>15</v>
      </c>
      <c r="AV13" s="503">
        <v>15</v>
      </c>
      <c r="AW13" s="503">
        <v>10</v>
      </c>
      <c r="AX13" s="394">
        <f>SUM(AQ13:AW13)</f>
        <v>100</v>
      </c>
      <c r="AY13" s="394" t="s">
        <v>4</v>
      </c>
      <c r="AZ13" s="394" t="s">
        <v>4</v>
      </c>
      <c r="BA13" s="394">
        <v>100</v>
      </c>
      <c r="BB13" s="394" t="s">
        <v>371</v>
      </c>
      <c r="BC13" s="394" t="s">
        <v>4</v>
      </c>
      <c r="BD13" s="397" t="s">
        <v>117</v>
      </c>
      <c r="BE13" s="555" t="s">
        <v>116</v>
      </c>
      <c r="BF13" s="291" t="s">
        <v>87</v>
      </c>
      <c r="BG13" s="294">
        <v>2</v>
      </c>
      <c r="BH13" s="294" t="s">
        <v>103</v>
      </c>
      <c r="BI13" s="294">
        <v>3</v>
      </c>
      <c r="BJ13" s="305" t="str">
        <f>IF(BG13+BI13=0," ",IF(OR(AND(BG13=1,BI13=1),AND(BG13=1,BI13=2),AND(BG13=2,BI13=2),AND(BG13=2,BI13=1),AND(BG13=3,BI13=1)),"Bajo",IF(OR(AND(BG13=1,BI13=3),AND(BG13=2,BI13=3),AND(BG13=3,BI13=2),AND(BG13=4,BI13=1)),"Moderado",IF(OR(AND(BG13=1,BI13=4),AND(BG13=2,BI13=4),AND(BG13=3,BI13=3),AND(BG13=4,BI13=2),AND(BG13=4,BI13=3),AND(BG13=5,BI13=1),AND(BG13=5,BI13=2)),"Alto",IF(OR(AND(BG13=2,BI13=5),AND(BG13=1,BI13=5),AND(BG13=3,BI13=5),AND(BG13=3,BI13=4),AND(BG13=4,BI13=4),AND(BG13=4,BI13=5),AND(BG13=5,BI13=3),AND(BG13=5,BI13=4),AND(BG13=5,BI13=5)),"Extremo","")))))</f>
        <v>Moderado</v>
      </c>
      <c r="BK13" s="415" t="s">
        <v>392</v>
      </c>
      <c r="BL13" s="415" t="s">
        <v>119</v>
      </c>
      <c r="BM13" s="133">
        <v>43739</v>
      </c>
      <c r="BN13" s="55">
        <v>44012</v>
      </c>
      <c r="BO13" s="42" t="s">
        <v>372</v>
      </c>
      <c r="BP13" s="42" t="s">
        <v>377</v>
      </c>
      <c r="BQ13" s="53" t="s">
        <v>384</v>
      </c>
      <c r="BR13" s="53" t="s">
        <v>370</v>
      </c>
      <c r="BS13" s="53" t="s">
        <v>373</v>
      </c>
      <c r="BT13" s="134" t="s">
        <v>388</v>
      </c>
      <c r="BU13" s="62">
        <v>44012</v>
      </c>
      <c r="BV13" s="42" t="s">
        <v>372</v>
      </c>
      <c r="BW13" s="60"/>
      <c r="BX13" s="61"/>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row>
    <row r="14" spans="1:711" s="24" customFormat="1" ht="95.25" customHeight="1" thickBot="1" x14ac:dyDescent="0.3">
      <c r="A14"/>
      <c r="B14"/>
      <c r="C14" s="382"/>
      <c r="D14" s="322"/>
      <c r="E14" s="476"/>
      <c r="F14" s="322"/>
      <c r="G14" s="322"/>
      <c r="H14" s="322"/>
      <c r="I14" s="32"/>
      <c r="J14" s="484"/>
      <c r="K14" s="487"/>
      <c r="L14" s="466"/>
      <c r="M14" s="476"/>
      <c r="O14" s="470"/>
      <c r="P14" s="292"/>
      <c r="Q14" s="295"/>
      <c r="R14" s="301"/>
      <c r="S14" s="301"/>
      <c r="T14" s="301"/>
      <c r="U14" s="301"/>
      <c r="V14" s="301"/>
      <c r="W14" s="301"/>
      <c r="X14" s="301"/>
      <c r="Y14" s="301"/>
      <c r="Z14" s="301"/>
      <c r="AA14" s="301"/>
      <c r="AB14" s="301"/>
      <c r="AC14" s="301"/>
      <c r="AD14" s="301"/>
      <c r="AE14" s="301"/>
      <c r="AF14" s="301"/>
      <c r="AG14" s="301"/>
      <c r="AH14" s="301"/>
      <c r="AI14" s="301"/>
      <c r="AJ14" s="301"/>
      <c r="AK14" s="301"/>
      <c r="AL14" s="473"/>
      <c r="AM14" s="401"/>
      <c r="AN14" s="277"/>
      <c r="AO14" s="463"/>
      <c r="AP14" s="561"/>
      <c r="AQ14" s="401"/>
      <c r="AR14" s="401"/>
      <c r="AS14" s="401"/>
      <c r="AT14" s="401"/>
      <c r="AU14" s="401"/>
      <c r="AV14" s="401"/>
      <c r="AW14" s="401"/>
      <c r="AX14" s="395"/>
      <c r="AY14" s="395"/>
      <c r="AZ14" s="395"/>
      <c r="BA14" s="395"/>
      <c r="BB14" s="395"/>
      <c r="BC14" s="395"/>
      <c r="BD14" s="398"/>
      <c r="BE14" s="556"/>
      <c r="BF14" s="292"/>
      <c r="BG14" s="295"/>
      <c r="BH14" s="295"/>
      <c r="BI14" s="295"/>
      <c r="BJ14" s="306"/>
      <c r="BK14" s="416"/>
      <c r="BL14" s="416"/>
      <c r="BM14" s="133">
        <v>43739</v>
      </c>
      <c r="BN14" s="55">
        <v>44012</v>
      </c>
      <c r="BO14" s="37" t="s">
        <v>379</v>
      </c>
      <c r="BP14" s="37" t="s">
        <v>377</v>
      </c>
      <c r="BQ14" s="38" t="s">
        <v>381</v>
      </c>
      <c r="BR14" s="38" t="s">
        <v>370</v>
      </c>
      <c r="BS14" s="38"/>
      <c r="BT14" s="136" t="s">
        <v>386</v>
      </c>
      <c r="BU14" s="62">
        <v>44012</v>
      </c>
      <c r="BV14" s="37" t="s">
        <v>379</v>
      </c>
      <c r="BW14" s="54"/>
      <c r="BX14" s="59"/>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row>
    <row r="15" spans="1:711" s="24" customFormat="1" ht="44.25" customHeight="1" thickBot="1" x14ac:dyDescent="0.3">
      <c r="A15"/>
      <c r="B15"/>
      <c r="C15" s="383"/>
      <c r="D15" s="468"/>
      <c r="E15" s="477"/>
      <c r="F15" s="468"/>
      <c r="G15" s="468"/>
      <c r="H15" s="468"/>
      <c r="I15" s="46"/>
      <c r="J15" s="485"/>
      <c r="K15" s="488"/>
      <c r="L15" s="467"/>
      <c r="M15" s="477"/>
      <c r="N15" s="77"/>
      <c r="O15" s="471"/>
      <c r="P15" s="293"/>
      <c r="Q15" s="296"/>
      <c r="R15" s="302"/>
      <c r="S15" s="302"/>
      <c r="T15" s="302"/>
      <c r="U15" s="302"/>
      <c r="V15" s="302"/>
      <c r="W15" s="302"/>
      <c r="X15" s="302"/>
      <c r="Y15" s="302"/>
      <c r="Z15" s="302"/>
      <c r="AA15" s="302"/>
      <c r="AB15" s="302"/>
      <c r="AC15" s="302"/>
      <c r="AD15" s="302"/>
      <c r="AE15" s="302"/>
      <c r="AF15" s="302"/>
      <c r="AG15" s="302"/>
      <c r="AH15" s="302"/>
      <c r="AI15" s="302"/>
      <c r="AJ15" s="302"/>
      <c r="AK15" s="302"/>
      <c r="AL15" s="474"/>
      <c r="AM15" s="402"/>
      <c r="AN15" s="393"/>
      <c r="AO15" s="559"/>
      <c r="AP15" s="562"/>
      <c r="AQ15" s="402"/>
      <c r="AR15" s="402"/>
      <c r="AS15" s="402"/>
      <c r="AT15" s="402"/>
      <c r="AU15" s="402"/>
      <c r="AV15" s="402"/>
      <c r="AW15" s="402"/>
      <c r="AX15" s="396"/>
      <c r="AY15" s="396"/>
      <c r="AZ15" s="396"/>
      <c r="BA15" s="396"/>
      <c r="BB15" s="396"/>
      <c r="BC15" s="396"/>
      <c r="BD15" s="399"/>
      <c r="BE15" s="557"/>
      <c r="BF15" s="293"/>
      <c r="BG15" s="296"/>
      <c r="BH15" s="296"/>
      <c r="BI15" s="296"/>
      <c r="BJ15" s="418"/>
      <c r="BK15" s="417"/>
      <c r="BL15" s="417"/>
      <c r="BM15" s="133">
        <v>43739</v>
      </c>
      <c r="BN15" s="50"/>
      <c r="BO15" s="47" t="s">
        <v>368</v>
      </c>
      <c r="BP15" s="47" t="s">
        <v>369</v>
      </c>
      <c r="BQ15" s="47" t="s">
        <v>382</v>
      </c>
      <c r="BR15" s="47" t="s">
        <v>370</v>
      </c>
      <c r="BS15" s="47" t="s">
        <v>373</v>
      </c>
      <c r="BT15" s="136" t="s">
        <v>390</v>
      </c>
      <c r="BU15" s="62">
        <v>44012</v>
      </c>
      <c r="BV15" s="47" t="s">
        <v>368</v>
      </c>
      <c r="BW15" s="51"/>
      <c r="BX15" s="52"/>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row>
    <row r="16" spans="1:711" s="24" customFormat="1" ht="84" hidden="1" customHeight="1" x14ac:dyDescent="0.25">
      <c r="A16"/>
      <c r="B16"/>
      <c r="C16" s="381"/>
      <c r="D16" s="403"/>
      <c r="E16" s="40"/>
      <c r="F16" s="41"/>
      <c r="G16" s="73"/>
      <c r="H16" s="73"/>
      <c r="I16" s="73"/>
      <c r="J16" s="483" t="s">
        <v>285</v>
      </c>
      <c r="K16" s="403"/>
      <c r="L16" s="321"/>
      <c r="M16" s="475"/>
      <c r="N16" s="29"/>
      <c r="O16" s="480"/>
      <c r="P16" s="291"/>
      <c r="Q16" s="294"/>
      <c r="R16" s="300"/>
      <c r="S16" s="300"/>
      <c r="T16" s="300"/>
      <c r="U16" s="300"/>
      <c r="V16" s="300"/>
      <c r="W16" s="300"/>
      <c r="X16" s="300"/>
      <c r="Y16" s="300"/>
      <c r="Z16" s="300"/>
      <c r="AA16" s="300"/>
      <c r="AB16" s="300"/>
      <c r="AC16" s="300"/>
      <c r="AD16" s="300"/>
      <c r="AE16" s="300"/>
      <c r="AF16" s="300"/>
      <c r="AG16" s="300"/>
      <c r="AH16" s="300"/>
      <c r="AI16" s="300"/>
      <c r="AJ16" s="300"/>
      <c r="AK16" s="300">
        <f t="shared" ref="AK16" si="1">SUM(R16:AJ16)</f>
        <v>0</v>
      </c>
      <c r="AL16" s="472" t="str">
        <f t="shared" ref="AL16" si="2">IF($AK16&lt;6,"3. Moderado",IF($AK16&lt;12,"4. Mayor",IF($AK16&gt;11,"5. Catastrófico")))</f>
        <v>3. Moderado</v>
      </c>
      <c r="AM16" s="400">
        <v>3</v>
      </c>
      <c r="AN16" s="392" t="str">
        <f>IF(Q16+AM16=0," ",IF(OR(AND(Q16=1,AM16=1),AND(Q16=1,AM16=2),AND(Q16=2,AM16=2),AND(Q16=2,AM16=1),AND(Q16=3,AM16=1)),"Bajo",IF(OR(AND(Q16=1,AM16=3),AND(Q16=2,AM16=3),AND(Q16=3,AM16=2),AND(Q16=4,AM16=1)),"Moderado",IF(OR(AND(Q16=1,AM16=4),AND(Q16=2,AM16=4),AND(Q16=3,AM16=3),AND(Q16=4,AM16=2),AND(Q16=4,AM16=3),AND(Q16=5,AM16=1),AND(Q16=5,AM16=2)),"Alto",IF(OR(AND(Q16=2,AM16=5),AND(Q16=3,AM16=5),AND(Q16=3,AM16=4),AND(Q16=4,AM16=4),AND(Q16=4,AM16=5),AND(Q16=5,AM16=3),AND(Q16=5,AM16=4),AND(Q16=1,AM16=5),AND(Q16=5,AM16=5)),"Extremo","")))))</f>
        <v/>
      </c>
      <c r="AO16" s="70"/>
      <c r="AP16" s="43"/>
      <c r="AQ16" s="44"/>
      <c r="AR16" s="44"/>
      <c r="AS16" s="44"/>
      <c r="AT16" s="44"/>
      <c r="AU16" s="44"/>
      <c r="AV16" s="44"/>
      <c r="AW16" s="44"/>
      <c r="AX16" s="30"/>
      <c r="AY16" s="30"/>
      <c r="AZ16" s="30"/>
      <c r="BA16" s="30"/>
      <c r="BB16" s="394"/>
      <c r="BC16" s="394"/>
      <c r="BD16" s="397"/>
      <c r="BE16" s="555"/>
      <c r="BF16" s="291"/>
      <c r="BG16" s="294"/>
      <c r="BH16" s="294"/>
      <c r="BI16" s="294"/>
      <c r="BJ16" s="305" t="str">
        <f>IF(BG16+BI16=0," ",IF(OR(AND(BG16=1,BI16=1),AND(BG16=1,BI16=2),AND(BG16=2,BI16=2),AND(BG16=2,BI16=1),AND(BG16=3,BI16=1)),"Bajo",IF(OR(AND(BG16=1,BI16=3),AND(BG16=2,BI16=3),AND(BG16=3,BI16=2),AND(BG16=4,BI16=1)),"Moderado",IF(OR(AND(BG16=1,BI16=4),AND(BG16=2,BI16=4),AND(BG16=3,BI16=3),AND(BG16=4,BI16=2),AND(BG16=4,BI16=3),AND(BG16=5,BI16=1),AND(BG16=5,BI16=2)),"Alto",IF(OR(AND(BG16=2,BI16=5),AND(BG16=1,BI16=5),AND(BG16=3,BI16=5),AND(BG16=3,BI16=4),AND(BG16=4,BI16=4),AND(BG16=4,BI16=5),AND(BG16=5,BI16=3),AND(BG16=5,BI16=4),AND(BG16=5,BI16=5)),"Extremo","")))))</f>
        <v xml:space="preserve"> </v>
      </c>
      <c r="BK16" s="144"/>
      <c r="BL16" s="415"/>
      <c r="BM16" s="138"/>
      <c r="BN16" s="55"/>
      <c r="BO16" s="42"/>
      <c r="BP16" s="42"/>
      <c r="BQ16" s="53"/>
      <c r="BR16" s="53"/>
      <c r="BS16" s="53"/>
      <c r="BT16" s="61"/>
      <c r="BU16" s="65"/>
      <c r="BV16" s="42"/>
      <c r="BW16" s="60"/>
      <c r="BX16" s="61"/>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row>
    <row r="17" spans="1:711" s="24" customFormat="1" ht="84" hidden="1" customHeight="1" x14ac:dyDescent="0.25">
      <c r="A17"/>
      <c r="B17"/>
      <c r="C17" s="382"/>
      <c r="D17" s="404"/>
      <c r="E17" s="168"/>
      <c r="F17" s="73"/>
      <c r="G17" s="73"/>
      <c r="H17" s="73"/>
      <c r="I17" s="73"/>
      <c r="J17" s="484"/>
      <c r="K17" s="404"/>
      <c r="L17" s="322"/>
      <c r="M17" s="476"/>
      <c r="N17" s="29"/>
      <c r="O17" s="481"/>
      <c r="P17" s="292"/>
      <c r="Q17" s="295"/>
      <c r="R17" s="301"/>
      <c r="S17" s="301"/>
      <c r="T17" s="301"/>
      <c r="U17" s="301"/>
      <c r="V17" s="301"/>
      <c r="W17" s="301"/>
      <c r="X17" s="301"/>
      <c r="Y17" s="301"/>
      <c r="Z17" s="301"/>
      <c r="AA17" s="301"/>
      <c r="AB17" s="301"/>
      <c r="AC17" s="301"/>
      <c r="AD17" s="301"/>
      <c r="AE17" s="301"/>
      <c r="AF17" s="301"/>
      <c r="AG17" s="301"/>
      <c r="AH17" s="301"/>
      <c r="AI17" s="301"/>
      <c r="AJ17" s="301"/>
      <c r="AK17" s="301"/>
      <c r="AL17" s="473"/>
      <c r="AM17" s="401"/>
      <c r="AN17" s="277"/>
      <c r="AO17" s="154"/>
      <c r="AP17" s="28"/>
      <c r="AQ17" s="29"/>
      <c r="AR17" s="29"/>
      <c r="AS17" s="29"/>
      <c r="AT17" s="29"/>
      <c r="AU17" s="29"/>
      <c r="AV17" s="29"/>
      <c r="AW17" s="29"/>
      <c r="AX17" s="159"/>
      <c r="AY17" s="30"/>
      <c r="AZ17" s="30"/>
      <c r="BA17" s="30"/>
      <c r="BB17" s="395"/>
      <c r="BC17" s="395"/>
      <c r="BD17" s="398"/>
      <c r="BE17" s="556"/>
      <c r="BF17" s="292"/>
      <c r="BG17" s="295"/>
      <c r="BH17" s="295"/>
      <c r="BI17" s="295"/>
      <c r="BJ17" s="306"/>
      <c r="BK17" s="145"/>
      <c r="BL17" s="416"/>
      <c r="BM17" s="148"/>
      <c r="BN17" s="149"/>
      <c r="BO17" s="155"/>
      <c r="BP17" s="155"/>
      <c r="BQ17" s="156"/>
      <c r="BR17" s="156"/>
      <c r="BS17" s="156"/>
      <c r="BT17" s="151"/>
      <c r="BU17" s="152"/>
      <c r="BV17" s="155"/>
      <c r="BW17" s="150"/>
      <c r="BX17" s="151"/>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row>
    <row r="18" spans="1:711" s="24" customFormat="1" ht="84" hidden="1" customHeight="1" x14ac:dyDescent="0.25">
      <c r="A18"/>
      <c r="B18"/>
      <c r="C18" s="382"/>
      <c r="D18" s="404"/>
      <c r="E18" s="168"/>
      <c r="F18" s="73"/>
      <c r="G18" s="73"/>
      <c r="H18" s="73"/>
      <c r="I18" s="73"/>
      <c r="J18" s="484"/>
      <c r="K18" s="404"/>
      <c r="L18" s="322"/>
      <c r="M18" s="476"/>
      <c r="N18" s="29"/>
      <c r="O18" s="481"/>
      <c r="P18" s="292"/>
      <c r="Q18" s="295"/>
      <c r="R18" s="301"/>
      <c r="S18" s="301"/>
      <c r="T18" s="301"/>
      <c r="U18" s="301"/>
      <c r="V18" s="301"/>
      <c r="W18" s="301"/>
      <c r="X18" s="301"/>
      <c r="Y18" s="301"/>
      <c r="Z18" s="301"/>
      <c r="AA18" s="301"/>
      <c r="AB18" s="301"/>
      <c r="AC18" s="301"/>
      <c r="AD18" s="301"/>
      <c r="AE18" s="301"/>
      <c r="AF18" s="301"/>
      <c r="AG18" s="301"/>
      <c r="AH18" s="301"/>
      <c r="AI18" s="301"/>
      <c r="AJ18" s="301"/>
      <c r="AK18" s="301"/>
      <c r="AL18" s="473"/>
      <c r="AM18" s="401"/>
      <c r="AN18" s="277"/>
      <c r="AO18" s="154"/>
      <c r="AP18" s="28"/>
      <c r="AQ18" s="29"/>
      <c r="AR18" s="29"/>
      <c r="AS18" s="29"/>
      <c r="AT18" s="29"/>
      <c r="AU18" s="29"/>
      <c r="AV18" s="29"/>
      <c r="AW18" s="29"/>
      <c r="AX18" s="159"/>
      <c r="AY18" s="30"/>
      <c r="AZ18" s="30"/>
      <c r="BA18" s="30"/>
      <c r="BB18" s="395"/>
      <c r="BC18" s="395"/>
      <c r="BD18" s="398"/>
      <c r="BE18" s="556"/>
      <c r="BF18" s="292"/>
      <c r="BG18" s="295"/>
      <c r="BH18" s="295"/>
      <c r="BI18" s="295"/>
      <c r="BJ18" s="306"/>
      <c r="BK18" s="145"/>
      <c r="BL18" s="416"/>
      <c r="BM18" s="148"/>
      <c r="BN18" s="149"/>
      <c r="BO18" s="155"/>
      <c r="BP18" s="155"/>
      <c r="BQ18" s="156"/>
      <c r="BR18" s="156"/>
      <c r="BS18" s="156"/>
      <c r="BT18" s="151"/>
      <c r="BU18" s="152"/>
      <c r="BV18" s="155"/>
      <c r="BW18" s="150"/>
      <c r="BX18" s="151"/>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row>
    <row r="19" spans="1:711" s="24" customFormat="1" ht="95.25" hidden="1" customHeight="1" x14ac:dyDescent="0.25">
      <c r="A19"/>
      <c r="B19"/>
      <c r="C19" s="382"/>
      <c r="D19" s="404"/>
      <c r="E19" s="36"/>
      <c r="F19" s="32"/>
      <c r="G19" s="73"/>
      <c r="H19" s="73"/>
      <c r="I19" s="32"/>
      <c r="J19" s="484"/>
      <c r="K19" s="404"/>
      <c r="L19" s="322"/>
      <c r="M19" s="476"/>
      <c r="O19" s="481"/>
      <c r="P19" s="292"/>
      <c r="Q19" s="295"/>
      <c r="R19" s="301"/>
      <c r="S19" s="301"/>
      <c r="T19" s="301"/>
      <c r="U19" s="301"/>
      <c r="V19" s="301"/>
      <c r="W19" s="301"/>
      <c r="X19" s="301"/>
      <c r="Y19" s="301"/>
      <c r="Z19" s="301"/>
      <c r="AA19" s="301"/>
      <c r="AB19" s="301"/>
      <c r="AC19" s="301"/>
      <c r="AD19" s="301"/>
      <c r="AE19" s="301"/>
      <c r="AF19" s="301"/>
      <c r="AG19" s="301"/>
      <c r="AH19" s="301"/>
      <c r="AI19" s="301"/>
      <c r="AJ19" s="301"/>
      <c r="AK19" s="301"/>
      <c r="AL19" s="473"/>
      <c r="AM19" s="401"/>
      <c r="AN19" s="277"/>
      <c r="AO19" s="71"/>
      <c r="AP19" s="21"/>
      <c r="AQ19" s="33"/>
      <c r="AR19" s="33"/>
      <c r="AS19" s="33"/>
      <c r="AT19" s="33"/>
      <c r="AU19" s="33"/>
      <c r="AV19" s="33"/>
      <c r="AW19" s="33"/>
      <c r="AX19" s="159"/>
      <c r="AY19" s="30"/>
      <c r="AZ19" s="30"/>
      <c r="BA19" s="30"/>
      <c r="BB19" s="395"/>
      <c r="BC19" s="395"/>
      <c r="BD19" s="398"/>
      <c r="BE19" s="556"/>
      <c r="BF19" s="292"/>
      <c r="BG19" s="295"/>
      <c r="BH19" s="295"/>
      <c r="BI19" s="295"/>
      <c r="BJ19" s="306"/>
      <c r="BK19" s="145"/>
      <c r="BL19" s="416"/>
      <c r="BM19" s="137"/>
      <c r="BN19" s="22"/>
      <c r="BO19" s="37"/>
      <c r="BP19" s="37"/>
      <c r="BQ19" s="38"/>
      <c r="BR19" s="38"/>
      <c r="BS19" s="38"/>
      <c r="BT19" s="59"/>
      <c r="BU19" s="64"/>
      <c r="BV19" s="37"/>
      <c r="BW19" s="54"/>
      <c r="BX19" s="5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row>
    <row r="20" spans="1:711" s="24" customFormat="1" ht="96" hidden="1" customHeight="1" thickBot="1" x14ac:dyDescent="0.3">
      <c r="A20"/>
      <c r="B20"/>
      <c r="C20" s="383"/>
      <c r="D20" s="405"/>
      <c r="E20" s="45"/>
      <c r="F20" s="46"/>
      <c r="G20" s="46"/>
      <c r="H20" s="46"/>
      <c r="I20" s="46"/>
      <c r="J20" s="485"/>
      <c r="K20" s="405"/>
      <c r="L20" s="468"/>
      <c r="M20" s="477"/>
      <c r="N20" s="77"/>
      <c r="O20" s="482"/>
      <c r="P20" s="293"/>
      <c r="Q20" s="296"/>
      <c r="R20" s="302"/>
      <c r="S20" s="302"/>
      <c r="T20" s="302"/>
      <c r="U20" s="302"/>
      <c r="V20" s="302"/>
      <c r="W20" s="302"/>
      <c r="X20" s="302"/>
      <c r="Y20" s="302"/>
      <c r="Z20" s="302"/>
      <c r="AA20" s="302"/>
      <c r="AB20" s="302"/>
      <c r="AC20" s="302"/>
      <c r="AD20" s="302"/>
      <c r="AE20" s="302"/>
      <c r="AF20" s="302"/>
      <c r="AG20" s="302"/>
      <c r="AH20" s="302"/>
      <c r="AI20" s="302"/>
      <c r="AJ20" s="302"/>
      <c r="AK20" s="302"/>
      <c r="AL20" s="474"/>
      <c r="AM20" s="402"/>
      <c r="AN20" s="393"/>
      <c r="AO20" s="72"/>
      <c r="AP20" s="48"/>
      <c r="AQ20" s="49"/>
      <c r="AR20" s="49"/>
      <c r="AS20" s="49"/>
      <c r="AT20" s="49"/>
      <c r="AU20" s="49"/>
      <c r="AV20" s="49"/>
      <c r="AW20" s="49"/>
      <c r="AX20" s="67"/>
      <c r="AY20" s="67"/>
      <c r="AZ20" s="67"/>
      <c r="BA20" s="67"/>
      <c r="BB20" s="396"/>
      <c r="BC20" s="396"/>
      <c r="BD20" s="399"/>
      <c r="BE20" s="557"/>
      <c r="BF20" s="293"/>
      <c r="BG20" s="296"/>
      <c r="BH20" s="296"/>
      <c r="BI20" s="296"/>
      <c r="BJ20" s="418"/>
      <c r="BK20" s="146"/>
      <c r="BL20" s="417"/>
      <c r="BM20" s="139"/>
      <c r="BN20" s="50"/>
      <c r="BO20" s="47"/>
      <c r="BP20" s="47"/>
      <c r="BQ20" s="47"/>
      <c r="BR20" s="47"/>
      <c r="BS20" s="47"/>
      <c r="BT20" s="52"/>
      <c r="BU20" s="66"/>
      <c r="BV20" s="47"/>
      <c r="BW20" s="51"/>
      <c r="BX20" s="52"/>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row>
    <row r="21" spans="1:711" x14ac:dyDescent="0.25">
      <c r="BF21" s="13"/>
      <c r="BH21" s="13"/>
      <c r="BK21" s="13"/>
      <c r="BL21" s="13"/>
      <c r="BM21" s="25"/>
      <c r="BN21" s="25"/>
    </row>
    <row r="22" spans="1:711" x14ac:dyDescent="0.25">
      <c r="C22" s="258" t="s">
        <v>400</v>
      </c>
      <c r="D22" s="266" t="s">
        <v>405</v>
      </c>
      <c r="E22" s="267"/>
    </row>
    <row r="23" spans="1:711" x14ac:dyDescent="0.25">
      <c r="C23" s="258" t="s">
        <v>401</v>
      </c>
      <c r="D23" s="268" t="s">
        <v>402</v>
      </c>
      <c r="E23" s="268"/>
    </row>
    <row r="24" spans="1:711" ht="26.25" x14ac:dyDescent="0.25">
      <c r="C24" s="258" t="s">
        <v>403</v>
      </c>
      <c r="D24" s="269" t="s">
        <v>404</v>
      </c>
      <c r="E24" s="270"/>
    </row>
  </sheetData>
  <dataConsolidate/>
  <mergeCells count="184">
    <mergeCell ref="BU1:BX2"/>
    <mergeCell ref="BU3:BX4"/>
    <mergeCell ref="D22:E22"/>
    <mergeCell ref="D23:E23"/>
    <mergeCell ref="D24:E24"/>
    <mergeCell ref="BJ9:BJ12"/>
    <mergeCell ref="BH13:BH15"/>
    <mergeCell ref="J9:J12"/>
    <mergeCell ref="AF9:AF12"/>
    <mergeCell ref="AU13:AU15"/>
    <mergeCell ref="AV13:AV15"/>
    <mergeCell ref="AW13:AW15"/>
    <mergeCell ref="AX13:AX15"/>
    <mergeCell ref="AY13:AY15"/>
    <mergeCell ref="AZ13:AZ15"/>
    <mergeCell ref="BA13:BA15"/>
    <mergeCell ref="E13:E15"/>
    <mergeCell ref="BI9:BI12"/>
    <mergeCell ref="E9:E12"/>
    <mergeCell ref="F9:F12"/>
    <mergeCell ref="G9:G12"/>
    <mergeCell ref="H9:H12"/>
    <mergeCell ref="AO13:AO15"/>
    <mergeCell ref="AP13:AP15"/>
    <mergeCell ref="AQ13:AQ15"/>
    <mergeCell ref="AR13:AR15"/>
    <mergeCell ref="AS13:AS15"/>
    <mergeCell ref="BU7:BX7"/>
    <mergeCell ref="AC16:AC20"/>
    <mergeCell ref="AD16:AD20"/>
    <mergeCell ref="AE16:AE20"/>
    <mergeCell ref="AN9:AN12"/>
    <mergeCell ref="AN13:AN15"/>
    <mergeCell ref="AX7:AX8"/>
    <mergeCell ref="AY7:AY8"/>
    <mergeCell ref="AZ7:AZ8"/>
    <mergeCell ref="BA7:BA8"/>
    <mergeCell ref="BB7:BB8"/>
    <mergeCell ref="BC7:BC8"/>
    <mergeCell ref="BB9:BB12"/>
    <mergeCell ref="BC9:BC12"/>
    <mergeCell ref="BB13:BB15"/>
    <mergeCell ref="BC13:BC15"/>
    <mergeCell ref="BD13:BD15"/>
    <mergeCell ref="BE13:BE15"/>
    <mergeCell ref="BE16:BE20"/>
    <mergeCell ref="BD16:BD20"/>
    <mergeCell ref="BJ13:BJ15"/>
    <mergeCell ref="BG13:BG15"/>
    <mergeCell ref="BK13:BK15"/>
    <mergeCell ref="AT13:AT15"/>
    <mergeCell ref="C5:O5"/>
    <mergeCell ref="P5:BJ5"/>
    <mergeCell ref="BL5:BL8"/>
    <mergeCell ref="BM5:BX6"/>
    <mergeCell ref="C6:C8"/>
    <mergeCell ref="D6:D8"/>
    <mergeCell ref="AO6:BJ6"/>
    <mergeCell ref="P7:AN7"/>
    <mergeCell ref="AO7:AO8"/>
    <mergeCell ref="AP7:AP8"/>
    <mergeCell ref="BD7:BE7"/>
    <mergeCell ref="BF7:BJ7"/>
    <mergeCell ref="E6:E8"/>
    <mergeCell ref="O6:O8"/>
    <mergeCell ref="P6:AN6"/>
    <mergeCell ref="BM7:BT7"/>
    <mergeCell ref="N6:N8"/>
    <mergeCell ref="I6:I8"/>
    <mergeCell ref="J6:J8"/>
    <mergeCell ref="K6:K8"/>
    <mergeCell ref="F6:H6"/>
    <mergeCell ref="L6:L8"/>
    <mergeCell ref="M6:M8"/>
    <mergeCell ref="P9:P12"/>
    <mergeCell ref="Q9:Q12"/>
    <mergeCell ref="AM9:AM12"/>
    <mergeCell ref="AH9:AH12"/>
    <mergeCell ref="AJ9:AJ12"/>
    <mergeCell ref="AK9:AK12"/>
    <mergeCell ref="AI9:AI12"/>
    <mergeCell ref="V9:V12"/>
    <mergeCell ref="W9:W12"/>
    <mergeCell ref="X9:X12"/>
    <mergeCell ref="Y9:Y12"/>
    <mergeCell ref="Z9:Z12"/>
    <mergeCell ref="AA9:AA12"/>
    <mergeCell ref="AB9:AB12"/>
    <mergeCell ref="AC9:AC12"/>
    <mergeCell ref="AD9:AD12"/>
    <mergeCell ref="AE9:AE12"/>
    <mergeCell ref="AL9:AL12"/>
    <mergeCell ref="M9:M12"/>
    <mergeCell ref="F7:F8"/>
    <mergeCell ref="BK5:BK8"/>
    <mergeCell ref="BL9:BL12"/>
    <mergeCell ref="BF16:BF20"/>
    <mergeCell ref="BG16:BG20"/>
    <mergeCell ref="BH16:BH20"/>
    <mergeCell ref="BI16:BI20"/>
    <mergeCell ref="P16:P20"/>
    <mergeCell ref="Q16:Q20"/>
    <mergeCell ref="AL16:AL20"/>
    <mergeCell ref="AN16:AN20"/>
    <mergeCell ref="U16:U20"/>
    <mergeCell ref="BK9:BK12"/>
    <mergeCell ref="BF9:BF12"/>
    <mergeCell ref="BH9:BH12"/>
    <mergeCell ref="BE9:BE12"/>
    <mergeCell ref="BD9:BD12"/>
    <mergeCell ref="BG9:BG12"/>
    <mergeCell ref="R9:R12"/>
    <mergeCell ref="T9:T12"/>
    <mergeCell ref="U9:U12"/>
    <mergeCell ref="R16:R20"/>
    <mergeCell ref="S16:S20"/>
    <mergeCell ref="T16:T20"/>
    <mergeCell ref="AB13:AB15"/>
    <mergeCell ref="G7:G8"/>
    <mergeCell ref="H7:H8"/>
    <mergeCell ref="K16:K20"/>
    <mergeCell ref="BL13:BL15"/>
    <mergeCell ref="O16:O20"/>
    <mergeCell ref="C16:C20"/>
    <mergeCell ref="D16:D20"/>
    <mergeCell ref="J16:J20"/>
    <mergeCell ref="BF13:BF15"/>
    <mergeCell ref="M16:M20"/>
    <mergeCell ref="L16:L20"/>
    <mergeCell ref="J13:J15"/>
    <mergeCell ref="AA13:AA15"/>
    <mergeCell ref="BI13:BI15"/>
    <mergeCell ref="BB16:BB20"/>
    <mergeCell ref="BC16:BC20"/>
    <mergeCell ref="BJ16:BJ20"/>
    <mergeCell ref="AH13:AH15"/>
    <mergeCell ref="AI13:AI15"/>
    <mergeCell ref="AJ13:AJ15"/>
    <mergeCell ref="T13:T15"/>
    <mergeCell ref="U13:U15"/>
    <mergeCell ref="V13:V15"/>
    <mergeCell ref="K9:K15"/>
    <mergeCell ref="L9:L15"/>
    <mergeCell ref="BL16:BL20"/>
    <mergeCell ref="C9:C15"/>
    <mergeCell ref="D9:D15"/>
    <mergeCell ref="O9:O15"/>
    <mergeCell ref="F13:F15"/>
    <mergeCell ref="G13:G15"/>
    <mergeCell ref="H13:H15"/>
    <mergeCell ref="AK13:AK15"/>
    <mergeCell ref="AL13:AL15"/>
    <mergeCell ref="AM13:AM15"/>
    <mergeCell ref="W13:W15"/>
    <mergeCell ref="X13:X15"/>
    <mergeCell ref="Y13:Y15"/>
    <mergeCell ref="Z13:Z15"/>
    <mergeCell ref="AE13:AE15"/>
    <mergeCell ref="AF13:AF15"/>
    <mergeCell ref="AG13:AG15"/>
    <mergeCell ref="M13:M15"/>
    <mergeCell ref="P13:P15"/>
    <mergeCell ref="Q13:Q15"/>
    <mergeCell ref="R13:R15"/>
    <mergeCell ref="S13:S15"/>
    <mergeCell ref="S9:S12"/>
    <mergeCell ref="AC13:AC15"/>
    <mergeCell ref="AD13:AD15"/>
    <mergeCell ref="AO9:AO12"/>
    <mergeCell ref="AH16:AH20"/>
    <mergeCell ref="AI16:AI20"/>
    <mergeCell ref="AJ16:AJ20"/>
    <mergeCell ref="AM16:AM20"/>
    <mergeCell ref="V16:V20"/>
    <mergeCell ref="W16:W20"/>
    <mergeCell ref="X16:X20"/>
    <mergeCell ref="Y16:Y20"/>
    <mergeCell ref="Z16:Z20"/>
    <mergeCell ref="AK16:AK20"/>
    <mergeCell ref="AF16:AF20"/>
    <mergeCell ref="AG16:AG20"/>
    <mergeCell ref="AA16:AA20"/>
    <mergeCell ref="AB16:AB20"/>
    <mergeCell ref="AG9:AG12"/>
  </mergeCells>
  <conditionalFormatting sqref="BK9:BL9">
    <cfRule type="containsBlanks" dxfId="56" priority="97">
      <formula>LEN(TRIM(BK9))=0</formula>
    </cfRule>
    <cfRule type="containsText" dxfId="55" priority="98" operator="containsText" text="extrema">
      <formula>NOT(ISERROR(SEARCH("extrema",BK9)))</formula>
    </cfRule>
    <cfRule type="containsText" dxfId="54" priority="99" operator="containsText" text="alta">
      <formula>NOT(ISERROR(SEARCH("alta",BK9)))</formula>
    </cfRule>
    <cfRule type="containsText" dxfId="53" priority="100" operator="containsText" text="moderada">
      <formula>NOT(ISERROR(SEARCH("moderada",BK9)))</formula>
    </cfRule>
    <cfRule type="containsText" dxfId="52" priority="101" operator="containsText" text="baja">
      <formula>NOT(ISERROR(SEARCH("baja",BK9)))</formula>
    </cfRule>
  </conditionalFormatting>
  <conditionalFormatting sqref="AN9">
    <cfRule type="containsBlanks" dxfId="51" priority="95">
      <formula>LEN(TRIM(AN9))=0</formula>
    </cfRule>
    <cfRule type="containsText" dxfId="50" priority="96" operator="containsText" text="alto">
      <formula>NOT(ISERROR(SEARCH("alto",AN9)))</formula>
    </cfRule>
  </conditionalFormatting>
  <conditionalFormatting sqref="BJ9">
    <cfRule type="containsBlanks" dxfId="49" priority="85">
      <formula>LEN(TRIM(BJ9))=0</formula>
    </cfRule>
    <cfRule type="containsText" dxfId="48" priority="86" operator="containsText" text="alto">
      <formula>NOT(ISERROR(SEARCH("alto",BJ9)))</formula>
    </cfRule>
  </conditionalFormatting>
  <conditionalFormatting sqref="BK16:BL18 BK19:BK20">
    <cfRule type="containsBlanks" dxfId="47" priority="53">
      <formula>LEN(TRIM(BK16))=0</formula>
    </cfRule>
    <cfRule type="containsText" dxfId="46" priority="54" operator="containsText" text="extrema">
      <formula>NOT(ISERROR(SEARCH("extrema",BK16)))</formula>
    </cfRule>
    <cfRule type="containsText" dxfId="45" priority="55" operator="containsText" text="alta">
      <formula>NOT(ISERROR(SEARCH("alta",BK16)))</formula>
    </cfRule>
    <cfRule type="containsText" dxfId="44" priority="56" operator="containsText" text="moderada">
      <formula>NOT(ISERROR(SEARCH("moderada",BK16)))</formula>
    </cfRule>
    <cfRule type="containsText" dxfId="43" priority="57" operator="containsText" text="baja">
      <formula>NOT(ISERROR(SEARCH("baja",BK16)))</formula>
    </cfRule>
  </conditionalFormatting>
  <conditionalFormatting sqref="AN16:AN18">
    <cfRule type="containsBlanks" dxfId="42" priority="51">
      <formula>LEN(TRIM(AN16))=0</formula>
    </cfRule>
    <cfRule type="containsText" dxfId="41" priority="52" operator="containsText" text="alto">
      <formula>NOT(ISERROR(SEARCH("alto",AN16)))</formula>
    </cfRule>
  </conditionalFormatting>
  <conditionalFormatting sqref="AN16:AN18">
    <cfRule type="containsText" dxfId="40" priority="58" operator="containsText" text="Extremo">
      <formula>NOT(ISERROR(SEARCH("Extremo",AN16)))</formula>
    </cfRule>
    <cfRule type="containsText" dxfId="39" priority="59" operator="containsText" text="Bajo">
      <formula>NOT(ISERROR(SEARCH("Bajo",AN16)))</formula>
    </cfRule>
    <cfRule type="containsText" dxfId="38" priority="60" operator="containsText" text="Moderado">
      <formula>NOT(ISERROR(SEARCH("Moderado",AN16)))</formula>
    </cfRule>
    <cfRule type="containsText" dxfId="37" priority="61" operator="containsText" text="Alto">
      <formula>NOT(ISERROR(SEARCH("Alto",AN16)))</formula>
    </cfRule>
    <cfRule type="containsText" dxfId="36" priority="62" operator="containsText" text="Extremo">
      <formula>NOT(ISERROR(SEARCH("Extremo",AN16)))</formula>
    </cfRule>
    <cfRule type="colorScale" priority="63">
      <colorScale>
        <cfvo type="min"/>
        <cfvo type="percentile" val="50"/>
        <cfvo type="max"/>
        <color rgb="FF5A8AC6"/>
        <color rgb="FFFFEB84"/>
        <color rgb="FFF8696B"/>
      </colorScale>
    </cfRule>
  </conditionalFormatting>
  <conditionalFormatting sqref="BJ16">
    <cfRule type="containsBlanks" dxfId="35" priority="43">
      <formula>LEN(TRIM(BJ16))=0</formula>
    </cfRule>
    <cfRule type="containsText" dxfId="34" priority="44" operator="containsText" text="alto">
      <formula>NOT(ISERROR(SEARCH("alto",BJ16)))</formula>
    </cfRule>
  </conditionalFormatting>
  <conditionalFormatting sqref="BJ16">
    <cfRule type="containsText" dxfId="33" priority="45" operator="containsText" text="Extremo">
      <formula>NOT(ISERROR(SEARCH("Extremo",BJ16)))</formula>
    </cfRule>
    <cfRule type="containsText" dxfId="32" priority="46" operator="containsText" text="Bajo">
      <formula>NOT(ISERROR(SEARCH("Bajo",BJ16)))</formula>
    </cfRule>
    <cfRule type="containsText" dxfId="31" priority="47" operator="containsText" text="Moderado">
      <formula>NOT(ISERROR(SEARCH("Moderado",BJ16)))</formula>
    </cfRule>
    <cfRule type="containsText" dxfId="30" priority="48" operator="containsText" text="Alto">
      <formula>NOT(ISERROR(SEARCH("Alto",BJ16)))</formula>
    </cfRule>
    <cfRule type="containsText" dxfId="29" priority="49" operator="containsText" text="Extremo">
      <formula>NOT(ISERROR(SEARCH("Extremo",BJ16)))</formula>
    </cfRule>
    <cfRule type="colorScale" priority="50">
      <colorScale>
        <cfvo type="min"/>
        <cfvo type="percentile" val="50"/>
        <cfvo type="max"/>
        <color rgb="FF5A8AC6"/>
        <color rgb="FFFFEB84"/>
        <color rgb="FFF8696B"/>
      </colorScale>
    </cfRule>
  </conditionalFormatting>
  <conditionalFormatting sqref="BK13:BL13">
    <cfRule type="containsBlanks" dxfId="28" priority="32">
      <formula>LEN(TRIM(BK13))=0</formula>
    </cfRule>
    <cfRule type="containsText" dxfId="27" priority="33" operator="containsText" text="extrema">
      <formula>NOT(ISERROR(SEARCH("extrema",BK13)))</formula>
    </cfRule>
    <cfRule type="containsText" dxfId="26" priority="34" operator="containsText" text="alta">
      <formula>NOT(ISERROR(SEARCH("alta",BK13)))</formula>
    </cfRule>
    <cfRule type="containsText" dxfId="25" priority="35" operator="containsText" text="moderada">
      <formula>NOT(ISERROR(SEARCH("moderada",BK13)))</formula>
    </cfRule>
    <cfRule type="containsText" dxfId="24" priority="36" operator="containsText" text="baja">
      <formula>NOT(ISERROR(SEARCH("baja",BK13)))</formula>
    </cfRule>
  </conditionalFormatting>
  <conditionalFormatting sqref="AN13">
    <cfRule type="containsBlanks" dxfId="23" priority="30">
      <formula>LEN(TRIM(AN13))=0</formula>
    </cfRule>
    <cfRule type="containsText" dxfId="22" priority="31" operator="containsText" text="alto">
      <formula>NOT(ISERROR(SEARCH("alto",AN13)))</formula>
    </cfRule>
  </conditionalFormatting>
  <conditionalFormatting sqref="AN13">
    <cfRule type="containsText" dxfId="21" priority="37" operator="containsText" text="Extremo">
      <formula>NOT(ISERROR(SEARCH("Extremo",AN13)))</formula>
    </cfRule>
    <cfRule type="containsText" dxfId="20" priority="38" operator="containsText" text="Bajo">
      <formula>NOT(ISERROR(SEARCH("Bajo",AN13)))</formula>
    </cfRule>
    <cfRule type="containsText" dxfId="19" priority="39" operator="containsText" text="Moderado">
      <formula>NOT(ISERROR(SEARCH("Moderado",AN13)))</formula>
    </cfRule>
    <cfRule type="containsText" dxfId="18" priority="40" operator="containsText" text="Alto">
      <formula>NOT(ISERROR(SEARCH("Alto",AN13)))</formula>
    </cfRule>
    <cfRule type="containsText" dxfId="17" priority="41" operator="containsText" text="Extremo">
      <formula>NOT(ISERROR(SEARCH("Extremo",AN13)))</formula>
    </cfRule>
    <cfRule type="colorScale" priority="42">
      <colorScale>
        <cfvo type="min"/>
        <cfvo type="percentile" val="50"/>
        <cfvo type="max"/>
        <color rgb="FF5A8AC6"/>
        <color rgb="FFFFEB84"/>
        <color rgb="FFF8696B"/>
      </colorScale>
    </cfRule>
  </conditionalFormatting>
  <conditionalFormatting sqref="BJ13">
    <cfRule type="containsBlanks" dxfId="16" priority="22">
      <formula>LEN(TRIM(BJ13))=0</formula>
    </cfRule>
    <cfRule type="containsText" dxfId="15" priority="23" operator="containsText" text="alto">
      <formula>NOT(ISERROR(SEARCH("alto",BJ13)))</formula>
    </cfRule>
  </conditionalFormatting>
  <conditionalFormatting sqref="BJ13">
    <cfRule type="containsText" dxfId="14" priority="24" operator="containsText" text="Extremo">
      <formula>NOT(ISERROR(SEARCH("Extremo",BJ13)))</formula>
    </cfRule>
    <cfRule type="containsText" dxfId="13" priority="25" operator="containsText" text="Bajo">
      <formula>NOT(ISERROR(SEARCH("Bajo",BJ13)))</formula>
    </cfRule>
    <cfRule type="containsText" dxfId="12" priority="26" operator="containsText" text="Moderado">
      <formula>NOT(ISERROR(SEARCH("Moderado",BJ13)))</formula>
    </cfRule>
    <cfRule type="containsText" dxfId="11" priority="27" operator="containsText" text="Alto">
      <formula>NOT(ISERROR(SEARCH("Alto",BJ13)))</formula>
    </cfRule>
    <cfRule type="containsText" dxfId="10" priority="28" operator="containsText" text="Extremo">
      <formula>NOT(ISERROR(SEARCH("Extremo",BJ13)))</formula>
    </cfRule>
    <cfRule type="colorScale" priority="29">
      <colorScale>
        <cfvo type="min"/>
        <cfvo type="percentile" val="50"/>
        <cfvo type="max"/>
        <color rgb="FF5A8AC6"/>
        <color rgb="FFFFEB84"/>
        <color rgb="FFF8696B"/>
      </colorScale>
    </cfRule>
  </conditionalFormatting>
  <conditionalFormatting sqref="AN9">
    <cfRule type="containsText" dxfId="9" priority="251" operator="containsText" text="Extremo">
      <formula>NOT(ISERROR(SEARCH("Extremo",AN9)))</formula>
    </cfRule>
    <cfRule type="containsText" dxfId="8" priority="252" operator="containsText" text="Bajo">
      <formula>NOT(ISERROR(SEARCH("Bajo",AN9)))</formula>
    </cfRule>
    <cfRule type="containsText" dxfId="7" priority="253" operator="containsText" text="Moderado">
      <formula>NOT(ISERROR(SEARCH("Moderado",AN9)))</formula>
    </cfRule>
    <cfRule type="containsText" dxfId="6" priority="254" operator="containsText" text="Alto">
      <formula>NOT(ISERROR(SEARCH("Alto",AN9)))</formula>
    </cfRule>
    <cfRule type="containsText" dxfId="5" priority="255" operator="containsText" text="Extremo">
      <formula>NOT(ISERROR(SEARCH("Extremo",AN9)))</formula>
    </cfRule>
    <cfRule type="colorScale" priority="256">
      <colorScale>
        <cfvo type="min"/>
        <cfvo type="percentile" val="50"/>
        <cfvo type="max"/>
        <color rgb="FF5A8AC6"/>
        <color rgb="FFFFEB84"/>
        <color rgb="FFF8696B"/>
      </colorScale>
    </cfRule>
  </conditionalFormatting>
  <conditionalFormatting sqref="BJ9">
    <cfRule type="containsText" dxfId="4" priority="257" operator="containsText" text="Extremo">
      <formula>NOT(ISERROR(SEARCH("Extremo",BJ9)))</formula>
    </cfRule>
    <cfRule type="containsText" dxfId="3" priority="258" operator="containsText" text="Bajo">
      <formula>NOT(ISERROR(SEARCH("Bajo",BJ9)))</formula>
    </cfRule>
    <cfRule type="containsText" dxfId="2" priority="259" operator="containsText" text="Moderado">
      <formula>NOT(ISERROR(SEARCH("Moderado",BJ9)))</formula>
    </cfRule>
    <cfRule type="containsText" dxfId="1" priority="260" operator="containsText" text="Alto">
      <formula>NOT(ISERROR(SEARCH("Alto",BJ9)))</formula>
    </cfRule>
    <cfRule type="containsText" dxfId="0" priority="261" operator="containsText" text="Extremo">
      <formula>NOT(ISERROR(SEARCH("Extremo",BJ9)))</formula>
    </cfRule>
    <cfRule type="colorScale" priority="262">
      <colorScale>
        <cfvo type="min"/>
        <cfvo type="percentile" val="50"/>
        <cfvo type="max"/>
        <color rgb="FF5A8AC6"/>
        <color rgb="FFFFEB84"/>
        <color rgb="FFF8696B"/>
      </colorScale>
    </cfRule>
  </conditionalFormatting>
  <printOptions horizontalCentered="1" verticalCentered="1"/>
  <pageMargins left="0.25" right="0.25" top="0.75" bottom="0.75" header="0.3" footer="0.3"/>
  <pageSetup paperSize="5" scale="60" orientation="landscape" horizontalDpi="4294967294" verticalDpi="4294967294"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Criterios!$I$3:$I$7</xm:f>
          </x14:formula1>
          <xm:sqref>AM9 BI9 AM16:AM18 BI16:BI18 AM13 BI13</xm:sqref>
        </x14:dataValidation>
        <x14:dataValidation type="list" allowBlank="1" showInputMessage="1" showErrorMessage="1">
          <x14:formula1>
            <xm:f>Criterios!$G$3:$G$7</xm:f>
          </x14:formula1>
          <xm:sqref>Q9 BG9 BG16:BG18 Q16:Q18 BG13 Q13</xm:sqref>
        </x14:dataValidation>
        <x14:dataValidation type="list" allowBlank="1" showInputMessage="1" showErrorMessage="1">
          <x14:formula1>
            <xm:f>Criterios!$H$3:$H$7</xm:f>
          </x14:formula1>
          <xm:sqref>BH9 BH13 BH16:BH18</xm:sqref>
        </x14:dataValidation>
        <x14:dataValidation type="list" allowBlank="1" showInputMessage="1" showErrorMessage="1">
          <x14:formula1>
            <xm:f>Criterios!$F$3:$F$7</xm:f>
          </x14:formula1>
          <xm:sqref>P9 BF9 P13 BF13 BF16:BF18 P16:P18</xm:sqref>
        </x14:dataValidation>
        <x14:dataValidation type="list" allowBlank="1" showInputMessage="1" showErrorMessage="1">
          <x14:formula1>
            <xm:f>Criterios!$M$3:$M$5</xm:f>
          </x14:formula1>
          <xm:sqref>BD9:BE9 BD16:BE18 BD13:BE13</xm:sqref>
        </x14:dataValidation>
        <x14:dataValidation type="list" allowBlank="1" showInputMessage="1" showErrorMessage="1">
          <x14:formula1>
            <xm:f>Criterios!$N$3:$N$6</xm:f>
          </x14:formula1>
          <xm:sqref>BL9 BL16:BL18 BL13</xm:sqref>
        </x14:dataValidation>
        <x14:dataValidation type="list" allowBlank="1" showInputMessage="1" showErrorMessage="1">
          <x14:formula1>
            <xm:f>Criterios!$H$3:$H$5</xm:f>
          </x14:formula1>
          <xm:sqref>AL9 AL16:AL18 AL13</xm:sqref>
        </x14:dataValidation>
        <x14:dataValidation type="list" allowBlank="1" showInputMessage="1" showErrorMessage="1">
          <x14:formula1>
            <xm:f>'Solidez de los controles'!$C$5:$C$7</xm:f>
          </x14:formula1>
          <xm:sqref>BC9 BC16:BC19 BC13 AY9:AZ13 AY16:AZ20</xm:sqref>
        </x14:dataValidation>
        <x14:dataValidation type="list" allowBlank="1" showInputMessage="1" showErrorMessage="1">
          <x14:formula1>
            <xm:f>Criterios!$A$14</xm:f>
          </x14:formula1>
          <xm:sqref>M9 M16:M18 M13</xm:sqref>
        </x14:dataValidation>
        <x14:dataValidation type="list" allowBlank="1" showInputMessage="1" showErrorMessage="1">
          <x14:formula1>
            <xm:f>Criterios!$K$3:$K$5</xm:f>
          </x14:formula1>
          <xm:sqref>AP9:AP11 AP13 AP16:AP20</xm:sqref>
        </x14:dataValidation>
        <x14:dataValidation type="list" allowBlank="1" showInputMessage="1" showErrorMessage="1">
          <x14:formula1>
            <xm:f>Criterios!$B$3:$B$9</xm:f>
          </x14:formula1>
          <xm:sqref>F9 F13 F16:F20</xm:sqref>
        </x14:dataValidation>
        <x14:dataValidation type="list" allowBlank="1" showInputMessage="1" showErrorMessage="1">
          <x14:formula1>
            <xm:f>Criterios!$C$3:$C$9</xm:f>
          </x14:formula1>
          <xm:sqref>G13 G9 G16:G20</xm:sqref>
        </x14:dataValidation>
        <x14:dataValidation type="list" allowBlank="1" showInputMessage="1" showErrorMessage="1">
          <x14:formula1>
            <xm:f>Criterios!$D$3:$D$10</xm:f>
          </x14:formula1>
          <xm:sqref>H13 H9 H16:H20</xm:sqref>
        </x14:dataValidation>
        <x14:dataValidation type="list" allowBlank="1" showInputMessage="1" showErrorMessage="1">
          <x14:formula1>
            <xm:f>'Solidez de los controles'!$H$11:$H$13</xm:f>
          </x14:formula1>
          <xm:sqref>BA9:BA13 BA16:BA20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4"/>
  <sheetViews>
    <sheetView topLeftCell="A4" zoomScale="90" zoomScaleNormal="90" workbookViewId="0">
      <selection activeCell="F8" sqref="F8"/>
    </sheetView>
  </sheetViews>
  <sheetFormatPr baseColWidth="10" defaultColWidth="11.42578125" defaultRowHeight="15" x14ac:dyDescent="0.25"/>
  <cols>
    <col min="1" max="1" width="9.42578125" style="1" customWidth="1"/>
    <col min="2" max="2" width="14.7109375" style="1" customWidth="1"/>
    <col min="3" max="3" width="18" style="1" customWidth="1"/>
    <col min="4" max="6" width="21.42578125" style="1" customWidth="1"/>
    <col min="7" max="8" width="18" style="1" customWidth="1"/>
    <col min="9" max="16384" width="11.42578125" style="1"/>
  </cols>
  <sheetData>
    <row r="1" spans="2:8" ht="24" customHeight="1" x14ac:dyDescent="0.25"/>
    <row r="2" spans="2:8" ht="24" customHeight="1" x14ac:dyDescent="0.25"/>
    <row r="3" spans="2:8" ht="24" customHeight="1" x14ac:dyDescent="0.35">
      <c r="D3" s="422"/>
      <c r="E3" s="422"/>
      <c r="F3" s="422"/>
    </row>
    <row r="4" spans="2:8" ht="24" customHeight="1" x14ac:dyDescent="0.35">
      <c r="D4" s="422" t="s">
        <v>43</v>
      </c>
      <c r="E4" s="422"/>
      <c r="F4" s="422"/>
    </row>
    <row r="5" spans="2:8" ht="24" customHeight="1" x14ac:dyDescent="0.25"/>
    <row r="6" spans="2:8" ht="56.25" customHeight="1" x14ac:dyDescent="0.25">
      <c r="C6" s="39" t="s">
        <v>90</v>
      </c>
      <c r="D6" s="140"/>
      <c r="E6" s="140"/>
      <c r="F6" s="140"/>
      <c r="H6" s="7" t="s">
        <v>35</v>
      </c>
    </row>
    <row r="7" spans="2:8" ht="56.25" customHeight="1" x14ac:dyDescent="0.25">
      <c r="C7" s="39" t="s">
        <v>91</v>
      </c>
      <c r="D7" s="141"/>
      <c r="E7" s="140"/>
      <c r="F7" s="140"/>
      <c r="H7" s="2" t="s">
        <v>2</v>
      </c>
    </row>
    <row r="8" spans="2:8" ht="56.25" customHeight="1" x14ac:dyDescent="0.25">
      <c r="B8" s="6" t="s">
        <v>42</v>
      </c>
      <c r="C8" s="39" t="s">
        <v>92</v>
      </c>
      <c r="D8" s="141"/>
      <c r="E8" s="140"/>
      <c r="F8" s="140" t="s">
        <v>93</v>
      </c>
      <c r="H8" s="3" t="s">
        <v>4</v>
      </c>
    </row>
    <row r="9" spans="2:8" ht="56.25" customHeight="1" x14ac:dyDescent="0.25">
      <c r="C9" s="39" t="s">
        <v>94</v>
      </c>
      <c r="D9" s="142"/>
      <c r="E9" s="141"/>
      <c r="F9" s="140"/>
      <c r="H9" s="4" t="s">
        <v>1</v>
      </c>
    </row>
    <row r="10" spans="2:8" ht="56.25" customHeight="1" x14ac:dyDescent="0.25">
      <c r="C10" s="39" t="s">
        <v>284</v>
      </c>
      <c r="D10" s="142"/>
      <c r="E10" s="141"/>
      <c r="F10" s="140"/>
    </row>
    <row r="11" spans="2:8" x14ac:dyDescent="0.25">
      <c r="D11" s="5">
        <v>3</v>
      </c>
      <c r="E11" s="5">
        <v>4</v>
      </c>
      <c r="F11" s="5">
        <v>5</v>
      </c>
    </row>
    <row r="12" spans="2:8" x14ac:dyDescent="0.25">
      <c r="D12" s="5" t="s">
        <v>4</v>
      </c>
      <c r="E12" s="5" t="s">
        <v>29</v>
      </c>
      <c r="F12" s="5" t="s">
        <v>28</v>
      </c>
    </row>
    <row r="13" spans="2:8" x14ac:dyDescent="0.25">
      <c r="D13" s="5"/>
      <c r="E13" s="5"/>
      <c r="F13" s="5"/>
    </row>
    <row r="14" spans="2:8" x14ac:dyDescent="0.25">
      <c r="D14" s="423"/>
      <c r="E14" s="423"/>
      <c r="F14" s="423"/>
    </row>
  </sheetData>
  <mergeCells count="3">
    <mergeCell ref="D3:F3"/>
    <mergeCell ref="D14:F14"/>
    <mergeCell ref="D4:F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14"/>
  <sheetViews>
    <sheetView zoomScale="90" zoomScaleNormal="90" workbookViewId="0">
      <selection activeCell="H6" sqref="H6"/>
    </sheetView>
  </sheetViews>
  <sheetFormatPr baseColWidth="10" defaultColWidth="11.42578125" defaultRowHeight="15" x14ac:dyDescent="0.25"/>
  <cols>
    <col min="1" max="1" width="9.42578125" style="1" customWidth="1"/>
    <col min="2" max="2" width="14.7109375" style="1" customWidth="1"/>
    <col min="3" max="3" width="18" style="1" customWidth="1"/>
    <col min="4" max="6" width="22" style="1" customWidth="1"/>
    <col min="7" max="8" width="18" style="1" customWidth="1"/>
    <col min="9" max="16384" width="11.42578125" style="1"/>
  </cols>
  <sheetData>
    <row r="3" spans="2:8" ht="21" x14ac:dyDescent="0.35">
      <c r="D3" s="422"/>
      <c r="E3" s="422"/>
      <c r="F3" s="422"/>
    </row>
    <row r="4" spans="2:8" ht="50.1" customHeight="1" x14ac:dyDescent="0.35">
      <c r="D4" s="422" t="s">
        <v>44</v>
      </c>
      <c r="E4" s="422"/>
      <c r="F4" s="422"/>
    </row>
    <row r="5" spans="2:8" ht="20.25" customHeight="1" x14ac:dyDescent="0.25"/>
    <row r="6" spans="2:8" ht="57" customHeight="1" x14ac:dyDescent="0.25">
      <c r="C6" s="39" t="s">
        <v>90</v>
      </c>
      <c r="D6" s="140"/>
      <c r="E6" s="140"/>
      <c r="F6" s="140"/>
      <c r="H6" s="7" t="s">
        <v>35</v>
      </c>
    </row>
    <row r="7" spans="2:8" ht="57" customHeight="1" x14ac:dyDescent="0.25">
      <c r="C7" s="39" t="s">
        <v>91</v>
      </c>
      <c r="D7" s="141"/>
      <c r="E7" s="140"/>
      <c r="F7" s="140"/>
      <c r="H7" s="2" t="s">
        <v>2</v>
      </c>
    </row>
    <row r="8" spans="2:8" ht="57" customHeight="1" x14ac:dyDescent="0.25">
      <c r="B8" s="6" t="s">
        <v>42</v>
      </c>
      <c r="C8" s="39" t="s">
        <v>92</v>
      </c>
      <c r="D8" s="141"/>
      <c r="E8" s="140"/>
      <c r="F8" s="140"/>
      <c r="H8" s="3" t="s">
        <v>4</v>
      </c>
    </row>
    <row r="9" spans="2:8" ht="57" customHeight="1" x14ac:dyDescent="0.25">
      <c r="C9" s="39" t="s">
        <v>94</v>
      </c>
      <c r="D9" s="142"/>
      <c r="E9" s="141"/>
      <c r="F9" s="140" t="s">
        <v>93</v>
      </c>
      <c r="H9" s="4" t="s">
        <v>1</v>
      </c>
    </row>
    <row r="10" spans="2:8" ht="57" customHeight="1" x14ac:dyDescent="0.25">
      <c r="C10" s="39" t="s">
        <v>284</v>
      </c>
      <c r="D10" s="142"/>
      <c r="E10" s="141"/>
      <c r="F10" s="140"/>
    </row>
    <row r="11" spans="2:8" ht="18" customHeight="1" x14ac:dyDescent="0.25">
      <c r="D11" s="5">
        <v>3</v>
      </c>
      <c r="E11" s="5">
        <v>4</v>
      </c>
      <c r="F11" s="5">
        <v>5</v>
      </c>
    </row>
    <row r="12" spans="2:8" x14ac:dyDescent="0.25">
      <c r="D12" s="5" t="s">
        <v>4</v>
      </c>
      <c r="E12" s="5" t="s">
        <v>29</v>
      </c>
      <c r="F12" s="5" t="s">
        <v>28</v>
      </c>
    </row>
    <row r="13" spans="2:8" x14ac:dyDescent="0.25">
      <c r="D13" s="5"/>
      <c r="E13" s="5"/>
      <c r="F13" s="5"/>
    </row>
    <row r="14" spans="2:8" x14ac:dyDescent="0.25">
      <c r="D14" s="423"/>
      <c r="E14" s="423"/>
      <c r="F14" s="423"/>
    </row>
  </sheetData>
  <mergeCells count="3">
    <mergeCell ref="D3:F3"/>
    <mergeCell ref="D4:F4"/>
    <mergeCell ref="D14:F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topLeftCell="A28" zoomScaleNormal="100" workbookViewId="0">
      <selection activeCell="E11" sqref="E11"/>
    </sheetView>
  </sheetViews>
  <sheetFormatPr baseColWidth="10" defaultColWidth="19" defaultRowHeight="15" x14ac:dyDescent="0.25"/>
  <cols>
    <col min="1" max="1" width="20.140625" style="8" customWidth="1"/>
    <col min="2" max="3" width="19" style="8"/>
    <col min="4" max="4" width="31" style="8" customWidth="1"/>
    <col min="5" max="5" width="96.7109375" style="8" customWidth="1"/>
    <col min="6" max="16384" width="19" style="8"/>
  </cols>
  <sheetData>
    <row r="1" spans="1:15" x14ac:dyDescent="0.25">
      <c r="G1" s="563" t="s">
        <v>97</v>
      </c>
      <c r="I1" s="563" t="s">
        <v>98</v>
      </c>
    </row>
    <row r="2" spans="1:15" ht="30" x14ac:dyDescent="0.25">
      <c r="A2" s="81" t="s">
        <v>14</v>
      </c>
      <c r="B2" s="81" t="s">
        <v>18</v>
      </c>
      <c r="C2" s="81" t="s">
        <v>21</v>
      </c>
      <c r="D2" s="81" t="s">
        <v>143</v>
      </c>
      <c r="E2" s="81" t="s">
        <v>99</v>
      </c>
      <c r="F2" s="81" t="s">
        <v>22</v>
      </c>
      <c r="G2" s="563"/>
      <c r="H2" s="81" t="s">
        <v>23</v>
      </c>
      <c r="I2" s="563"/>
      <c r="J2" s="81" t="s">
        <v>31</v>
      </c>
      <c r="K2" s="81" t="s">
        <v>33</v>
      </c>
      <c r="L2" s="81" t="s">
        <v>12</v>
      </c>
      <c r="M2" s="81" t="s">
        <v>13</v>
      </c>
      <c r="N2" s="81" t="s">
        <v>36</v>
      </c>
      <c r="O2" s="81" t="s">
        <v>38</v>
      </c>
    </row>
    <row r="3" spans="1:15" ht="30" x14ac:dyDescent="0.25">
      <c r="A3" s="8" t="s">
        <v>9</v>
      </c>
      <c r="B3" s="8" t="s">
        <v>19</v>
      </c>
      <c r="C3" s="8" t="s">
        <v>138</v>
      </c>
      <c r="D3" s="8" t="s">
        <v>147</v>
      </c>
      <c r="E3" s="8" t="s">
        <v>198</v>
      </c>
      <c r="F3" s="8" t="s">
        <v>100</v>
      </c>
      <c r="G3" s="82">
        <v>5</v>
      </c>
      <c r="H3" s="8" t="s">
        <v>101</v>
      </c>
      <c r="I3" s="82">
        <v>5</v>
      </c>
      <c r="J3" s="8" t="s">
        <v>32</v>
      </c>
      <c r="K3" s="8" t="s">
        <v>6</v>
      </c>
      <c r="L3" s="8" t="s">
        <v>114</v>
      </c>
      <c r="M3" s="8" t="s">
        <v>116</v>
      </c>
      <c r="N3" s="8" t="s">
        <v>37</v>
      </c>
      <c r="O3" s="8" t="s">
        <v>8</v>
      </c>
    </row>
    <row r="4" spans="1:15" ht="30" x14ac:dyDescent="0.25">
      <c r="A4" s="8" t="s">
        <v>123</v>
      </c>
      <c r="B4" s="8" t="s">
        <v>134</v>
      </c>
      <c r="C4" s="8" t="s">
        <v>137</v>
      </c>
      <c r="D4" s="8" t="s">
        <v>148</v>
      </c>
      <c r="E4" s="8" t="s">
        <v>157</v>
      </c>
      <c r="F4" s="8" t="s">
        <v>102</v>
      </c>
      <c r="G4" s="82">
        <v>4</v>
      </c>
      <c r="H4" s="8" t="s">
        <v>88</v>
      </c>
      <c r="I4" s="82">
        <v>4</v>
      </c>
      <c r="J4" s="8" t="s">
        <v>2</v>
      </c>
      <c r="K4" s="8" t="s">
        <v>34</v>
      </c>
      <c r="L4" s="8" t="s">
        <v>115</v>
      </c>
      <c r="M4" s="8" t="s">
        <v>117</v>
      </c>
      <c r="N4" s="8" t="s">
        <v>119</v>
      </c>
      <c r="O4" s="8" t="s">
        <v>7</v>
      </c>
    </row>
    <row r="5" spans="1:15" ht="30" x14ac:dyDescent="0.25">
      <c r="A5" s="8" t="s">
        <v>10</v>
      </c>
      <c r="B5" s="8" t="s">
        <v>135</v>
      </c>
      <c r="C5" s="8" t="s">
        <v>139</v>
      </c>
      <c r="D5" s="8" t="s">
        <v>149</v>
      </c>
      <c r="E5" s="8" t="s">
        <v>158</v>
      </c>
      <c r="F5" s="8" t="s">
        <v>87</v>
      </c>
      <c r="G5" s="82">
        <v>3</v>
      </c>
      <c r="H5" s="8" t="s">
        <v>103</v>
      </c>
      <c r="I5" s="82">
        <v>3</v>
      </c>
      <c r="J5" s="8" t="s">
        <v>4</v>
      </c>
      <c r="L5" s="8" t="s">
        <v>118</v>
      </c>
      <c r="M5" s="8" t="s">
        <v>118</v>
      </c>
      <c r="N5" s="8" t="s">
        <v>39</v>
      </c>
    </row>
    <row r="6" spans="1:15" ht="30" x14ac:dyDescent="0.25">
      <c r="A6" s="8" t="s">
        <v>16</v>
      </c>
      <c r="B6" s="8" t="s">
        <v>17</v>
      </c>
      <c r="C6" s="8" t="s">
        <v>141</v>
      </c>
      <c r="D6" s="8" t="s">
        <v>150</v>
      </c>
      <c r="E6" s="8" t="s">
        <v>159</v>
      </c>
      <c r="F6" s="8" t="s">
        <v>89</v>
      </c>
      <c r="G6" s="82">
        <v>2</v>
      </c>
      <c r="H6" s="8" t="s">
        <v>104</v>
      </c>
      <c r="I6" s="82">
        <v>2</v>
      </c>
      <c r="J6" s="8" t="s">
        <v>1</v>
      </c>
      <c r="N6" s="8" t="s">
        <v>120</v>
      </c>
    </row>
    <row r="7" spans="1:15" ht="30" x14ac:dyDescent="0.25">
      <c r="A7" s="8" t="s">
        <v>17</v>
      </c>
      <c r="B7" s="8" t="s">
        <v>20</v>
      </c>
      <c r="C7" s="8" t="s">
        <v>140</v>
      </c>
      <c r="D7" s="8" t="s">
        <v>151</v>
      </c>
      <c r="E7" s="8" t="s">
        <v>160</v>
      </c>
      <c r="F7" s="8" t="s">
        <v>156</v>
      </c>
      <c r="G7" s="82">
        <v>1</v>
      </c>
      <c r="H7" s="8" t="s">
        <v>105</v>
      </c>
      <c r="I7" s="82">
        <v>1</v>
      </c>
    </row>
    <row r="8" spans="1:15" ht="30" x14ac:dyDescent="0.25">
      <c r="A8" s="8" t="s">
        <v>15</v>
      </c>
      <c r="B8" s="8" t="s">
        <v>136</v>
      </c>
      <c r="C8" s="8" t="s">
        <v>142</v>
      </c>
      <c r="D8" s="8" t="s">
        <v>152</v>
      </c>
      <c r="E8" s="8" t="s">
        <v>161</v>
      </c>
    </row>
    <row r="9" spans="1:15" ht="30" x14ac:dyDescent="0.25">
      <c r="A9" s="8" t="s">
        <v>124</v>
      </c>
      <c r="B9" s="8" t="s">
        <v>40</v>
      </c>
      <c r="C9" s="8" t="s">
        <v>40</v>
      </c>
      <c r="D9" s="8" t="s">
        <v>153</v>
      </c>
      <c r="E9" s="8" t="s">
        <v>162</v>
      </c>
    </row>
    <row r="10" spans="1:15" ht="30" x14ac:dyDescent="0.25">
      <c r="A10" s="8" t="s">
        <v>45</v>
      </c>
      <c r="D10" s="8" t="s">
        <v>40</v>
      </c>
      <c r="E10" s="8" t="s">
        <v>166</v>
      </c>
    </row>
    <row r="11" spans="1:15" x14ac:dyDescent="0.25">
      <c r="A11" s="8" t="s">
        <v>125</v>
      </c>
      <c r="E11" s="8" t="s">
        <v>167</v>
      </c>
    </row>
    <row r="12" spans="1:15" x14ac:dyDescent="0.25">
      <c r="A12" s="8" t="s">
        <v>20</v>
      </c>
      <c r="E12" s="8" t="s">
        <v>168</v>
      </c>
    </row>
    <row r="13" spans="1:15" x14ac:dyDescent="0.25">
      <c r="E13" s="8" t="s">
        <v>169</v>
      </c>
    </row>
    <row r="14" spans="1:15" x14ac:dyDescent="0.25">
      <c r="A14" s="8" t="s">
        <v>111</v>
      </c>
      <c r="E14" s="8" t="s">
        <v>170</v>
      </c>
    </row>
    <row r="15" spans="1:15" x14ac:dyDescent="0.25">
      <c r="E15" s="8" t="s">
        <v>163</v>
      </c>
    </row>
    <row r="16" spans="1:15" x14ac:dyDescent="0.25">
      <c r="E16" s="8" t="s">
        <v>171</v>
      </c>
    </row>
    <row r="17" spans="5:5" x14ac:dyDescent="0.25">
      <c r="E17" s="8" t="s">
        <v>164</v>
      </c>
    </row>
    <row r="18" spans="5:5" x14ac:dyDescent="0.25">
      <c r="E18" s="8" t="s">
        <v>165</v>
      </c>
    </row>
    <row r="19" spans="5:5" x14ac:dyDescent="0.25">
      <c r="E19" s="8" t="s">
        <v>172</v>
      </c>
    </row>
    <row r="20" spans="5:5" x14ac:dyDescent="0.25">
      <c r="E20" s="8" t="s">
        <v>173</v>
      </c>
    </row>
    <row r="21" spans="5:5" x14ac:dyDescent="0.25">
      <c r="E21" s="8" t="s">
        <v>174</v>
      </c>
    </row>
    <row r="22" spans="5:5" x14ac:dyDescent="0.25">
      <c r="E22" s="8" t="s">
        <v>175</v>
      </c>
    </row>
    <row r="23" spans="5:5" x14ac:dyDescent="0.25">
      <c r="E23" s="8" t="s">
        <v>176</v>
      </c>
    </row>
    <row r="24" spans="5:5" x14ac:dyDescent="0.25">
      <c r="E24" s="8" t="s">
        <v>177</v>
      </c>
    </row>
    <row r="25" spans="5:5" x14ac:dyDescent="0.25">
      <c r="E25" s="8" t="s">
        <v>178</v>
      </c>
    </row>
    <row r="26" spans="5:5" x14ac:dyDescent="0.25">
      <c r="E26" s="8" t="s">
        <v>179</v>
      </c>
    </row>
    <row r="27" spans="5:5" x14ac:dyDescent="0.25">
      <c r="E27" s="8" t="s">
        <v>180</v>
      </c>
    </row>
    <row r="28" spans="5:5" x14ac:dyDescent="0.25">
      <c r="E28" s="8" t="s">
        <v>181</v>
      </c>
    </row>
    <row r="29" spans="5:5" x14ac:dyDescent="0.25">
      <c r="E29" s="8" t="s">
        <v>182</v>
      </c>
    </row>
    <row r="30" spans="5:5" x14ac:dyDescent="0.25">
      <c r="E30" s="8" t="s">
        <v>183</v>
      </c>
    </row>
    <row r="31" spans="5:5" ht="30" x14ac:dyDescent="0.25">
      <c r="E31" s="8" t="s">
        <v>184</v>
      </c>
    </row>
    <row r="32" spans="5:5" ht="30" x14ac:dyDescent="0.25">
      <c r="E32" s="8" t="s">
        <v>185</v>
      </c>
    </row>
    <row r="33" spans="5:5" x14ac:dyDescent="0.25">
      <c r="E33" s="8" t="s">
        <v>186</v>
      </c>
    </row>
    <row r="34" spans="5:5" x14ac:dyDescent="0.25">
      <c r="E34" s="8" t="s">
        <v>187</v>
      </c>
    </row>
    <row r="35" spans="5:5" x14ac:dyDescent="0.25">
      <c r="E35" s="8" t="s">
        <v>188</v>
      </c>
    </row>
    <row r="36" spans="5:5" x14ac:dyDescent="0.25">
      <c r="E36" s="8" t="s">
        <v>189</v>
      </c>
    </row>
    <row r="37" spans="5:5" x14ac:dyDescent="0.25">
      <c r="E37" s="8" t="s">
        <v>190</v>
      </c>
    </row>
    <row r="38" spans="5:5" x14ac:dyDescent="0.25">
      <c r="E38" s="8" t="s">
        <v>191</v>
      </c>
    </row>
    <row r="39" spans="5:5" x14ac:dyDescent="0.25">
      <c r="E39" s="8" t="s">
        <v>192</v>
      </c>
    </row>
    <row r="40" spans="5:5" x14ac:dyDescent="0.25">
      <c r="E40" s="8" t="s">
        <v>193</v>
      </c>
    </row>
    <row r="41" spans="5:5" x14ac:dyDescent="0.25">
      <c r="E41" s="8" t="s">
        <v>194</v>
      </c>
    </row>
    <row r="42" spans="5:5" x14ac:dyDescent="0.25">
      <c r="E42" s="8" t="s">
        <v>195</v>
      </c>
    </row>
    <row r="43" spans="5:5" x14ac:dyDescent="0.25">
      <c r="E43" s="8" t="s">
        <v>196</v>
      </c>
    </row>
    <row r="44" spans="5:5" x14ac:dyDescent="0.25">
      <c r="E44" s="8" t="s">
        <v>197</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CONTEXTO</vt:lpstr>
      <vt:lpstr>MATRIZ RIESGOS PROCESO</vt:lpstr>
      <vt:lpstr>MapaInherente RP</vt:lpstr>
      <vt:lpstr>MapaResidual RP</vt:lpstr>
      <vt:lpstr>Valoración Probabilidad Impacto</vt:lpstr>
      <vt:lpstr>Solidez de los controles</vt:lpstr>
      <vt:lpstr>MATRIZ RIESGOS CORRUPCIÓN</vt:lpstr>
      <vt:lpstr>Mapa Inherente RC</vt:lpstr>
      <vt:lpstr>Mapa Residual RC</vt:lpstr>
      <vt:lpstr>Criterios</vt:lpstr>
      <vt:lpstr>CONTEXTO!Área_de_impresión</vt:lpstr>
      <vt:lpstr>'MATRIZ RIESGOS CORRUPCIÓN'!Área_de_impresión</vt:lpstr>
      <vt:lpstr>'MATRIZ RIESGOS PROCESO'!Área_de_impresión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PROFESIONAL UNIVERSI PLANEAC</cp:lastModifiedBy>
  <cp:lastPrinted>2019-11-01T17:28:55Z</cp:lastPrinted>
  <dcterms:created xsi:type="dcterms:W3CDTF">2013-05-09T21:35:12Z</dcterms:created>
  <dcterms:modified xsi:type="dcterms:W3CDTF">2019-11-20T15:18:43Z</dcterms:modified>
</cp:coreProperties>
</file>