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TRIZ RIESGOS PROCESOS\"/>
    </mc:Choice>
  </mc:AlternateContent>
  <bookViews>
    <workbookView xWindow="0" yWindow="0" windowWidth="20490" windowHeight="7755" tabRatio="855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CORRUPCIÓN'!$B$1:$BX$9</definedName>
    <definedName name="_xlnm.Print_Area" localSheetId="1">'MATRIZ RIESGOS PROCESO'!$B$1:$BE$10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4" i="13" l="1"/>
  <c r="AL13" i="13"/>
  <c r="AL12" i="13"/>
  <c r="AL10" i="13"/>
  <c r="BB9" i="13" l="1"/>
  <c r="AX9" i="13"/>
  <c r="AE10" i="23"/>
  <c r="AI9" i="23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<sst xmlns="http://schemas.openxmlformats.org/spreadsheetml/2006/main" count="686" uniqueCount="403">
  <si>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</si>
  <si>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</si>
  <si>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</si>
  <si>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</si>
  <si>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</si>
  <si>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</si>
  <si>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</si>
  <si>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</si>
  <si>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</si>
  <si>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</si>
  <si>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</si>
  <si>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</si>
  <si>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</si>
  <si>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</si>
  <si>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</si>
  <si>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</si>
  <si>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</si>
  <si>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</si>
  <si>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</si>
  <si>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</si>
  <si>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</si>
  <si>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</si>
  <si>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</si>
  <si>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</si>
  <si>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</si>
  <si>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</si>
  <si>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</si>
  <si>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</si>
  <si>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</si>
  <si>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</si>
  <si>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</si>
  <si>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</si>
  <si>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</si>
  <si>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</si>
  <si>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</si>
  <si>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</si>
  <si>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</si>
  <si>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</si>
  <si>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</si>
  <si>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</si>
  <si>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</si>
  <si>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</si>
  <si>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</si>
  <si>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</si>
  <si>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</si>
  <si>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</si>
  <si>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</si>
  <si>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</si>
  <si>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</si>
  <si>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</si>
  <si>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</si>
  <si>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</si>
  <si>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</si>
  <si>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</si>
  <si>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</si>
  <si>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</si>
  <si>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</si>
  <si>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</si>
  <si>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</si>
  <si>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</si>
  <si>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</si>
  <si>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</si>
  <si>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</si>
  <si>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</si>
  <si>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</si>
  <si>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</si>
  <si>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</si>
  <si>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</si>
  <si>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</si>
  <si>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</si>
  <si>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</si>
  <si>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</si>
  <si>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</si>
  <si>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</si>
  <si>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</si>
  <si>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</si>
  <si>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</si>
  <si>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</si>
  <si>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</si>
  <si>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</si>
  <si>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</si>
  <si>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</si>
  <si>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</si>
  <si>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</si>
  <si>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</si>
  <si>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</si>
  <si>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</si>
  <si>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</si>
  <si>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</si>
  <si>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</si>
  <si>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</si>
  <si>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</si>
  <si>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</si>
  <si>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</si>
  <si>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</si>
  <si>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</si>
  <si>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</si>
  <si>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</si>
  <si>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</si>
  <si>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</si>
  <si>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</si>
  <si>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</si>
  <si>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</si>
  <si>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</si>
  <si>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</si>
  <si>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</si>
  <si>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</si>
  <si>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</si>
  <si>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</si>
  <si>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</si>
  <si>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</si>
  <si>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</si>
  <si>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</si>
  <si>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</si>
  <si>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</si>
  <si>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</si>
  <si>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</si>
  <si>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</si>
  <si>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</si>
  <si>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</si>
  <si>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</si>
  <si>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</si>
  <si>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</si>
  <si>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</si>
  <si>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</si>
  <si>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</si>
  <si>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</si>
  <si>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</si>
  <si>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</si>
  <si>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</si>
  <si>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</si>
  <si>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</si>
  <si>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</si>
  <si>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</si>
  <si>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</si>
  <si>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</si>
  <si>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</si>
  <si>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</si>
  <si>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</si>
  <si>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</si>
  <si>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</si>
  <si>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</si>
  <si>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</si>
  <si>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</si>
  <si>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</si>
  <si>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</si>
  <si>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</si>
  <si>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</si>
  <si>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</si>
  <si>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</si>
  <si>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</si>
  <si>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</si>
  <si>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</si>
  <si>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</si>
  <si>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</si>
  <si>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</si>
  <si>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</si>
  <si>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</si>
  <si>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</si>
  <si>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</si>
  <si>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</si>
  <si>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</si>
  <si>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</si>
  <si>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</si>
  <si>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</si>
  <si>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</si>
  <si>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</si>
  <si>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</si>
  <si>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</si>
  <si>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</si>
  <si>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</si>
  <si>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</si>
  <si>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</si>
  <si>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</si>
  <si>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</si>
  <si>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</si>
  <si>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</si>
  <si>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</si>
  <si>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</si>
  <si>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</si>
  <si>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</si>
  <si>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</si>
  <si>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</si>
  <si>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</si>
  <si>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</si>
  <si>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</si>
  <si>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</si>
  <si>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</si>
  <si>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</si>
  <si>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</si>
  <si>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</si>
  <si>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</si>
  <si>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</si>
  <si>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</si>
  <si>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</si>
  <si>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</si>
  <si>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</si>
  <si>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</si>
  <si>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</si>
  <si>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</si>
  <si>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</si>
  <si>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</si>
  <si>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</si>
  <si>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</si>
  <si>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</si>
  <si>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</si>
  <si>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</si>
  <si>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</si>
  <si>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</si>
  <si>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</si>
  <si>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</si>
  <si>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</si>
  <si>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</si>
  <si>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</si>
  <si>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</si>
  <si>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</si>
  <si>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</si>
  <si>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</si>
  <si>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</si>
  <si>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</si>
  <si>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</si>
  <si>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</si>
  <si>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</si>
  <si>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</si>
  <si>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</si>
  <si>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</si>
  <si>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</si>
  <si>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</si>
  <si>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</si>
  <si>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</si>
  <si>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</si>
  <si>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</si>
  <si>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</si>
  <si>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</si>
  <si>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</si>
  <si>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</si>
  <si>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</si>
  <si>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</si>
  <si>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</si>
  <si>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</si>
  <si>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</si>
  <si>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</si>
  <si>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</si>
  <si>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</si>
  <si>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</si>
  <si>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</si>
  <si>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</si>
  <si>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</si>
  <si>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</si>
  <si>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</si>
  <si>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</si>
  <si>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</si>
  <si>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</si>
  <si>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</si>
  <si>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</si>
  <si>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</si>
  <si>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</si>
  <si>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</si>
  <si>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</si>
  <si>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</si>
  <si>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</si>
  <si>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</si>
  <si>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</si>
  <si>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</si>
  <si>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</si>
  <si>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</si>
  <si>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</si>
  <si>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</si>
  <si>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</si>
  <si>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</si>
  <si>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</si>
  <si>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</si>
  <si>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</si>
  <si>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</si>
  <si>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</si>
  <si>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</si>
  <si>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</si>
  <si>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</si>
  <si>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</si>
  <si>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</si>
  <si>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</si>
  <si>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</si>
  <si>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</si>
  <si>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</si>
  <si>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</si>
  <si>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</si>
  <si>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</si>
  <si>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</si>
  <si>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</si>
  <si>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</si>
  <si>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</si>
  <si>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</si>
  <si>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</si>
  <si>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</si>
  <si>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</si>
  <si>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</si>
  <si>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</si>
  <si>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</si>
  <si>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</si>
  <si>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</si>
  <si>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</si>
  <si>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</si>
  <si>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</si>
  <si>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</si>
  <si>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</si>
  <si>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</si>
  <si>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</si>
  <si>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</si>
  <si>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</si>
  <si>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</si>
  <si>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</si>
  <si>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</si>
  <si>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</si>
  <si>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</si>
  <si>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</si>
  <si>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</si>
  <si>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</si>
  <si>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</si>
  <si>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</si>
  <si>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</si>
  <si>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</si>
  <si>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</si>
  <si>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</si>
  <si>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</si>
  <si>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</si>
  <si>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</si>
  <si>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</si>
  <si>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</si>
  <si>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</si>
  <si>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</si>
  <si>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</si>
  <si>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</si>
  <si>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</si>
  <si>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</si>
  <si>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</si>
  <si>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</si>
  <si>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</si>
  <si>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</si>
  <si>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</si>
  <si>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</si>
  <si>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</si>
  <si>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Cronograma</t>
  </si>
  <si>
    <t>Formato cronograma</t>
  </si>
  <si>
    <t>Documento elaborado</t>
  </si>
  <si>
    <t>Verificar la elaboración del cronograma e inicio de la ejecucíon</t>
  </si>
  <si>
    <t>Cronograma elaborado y en ejecución</t>
  </si>
  <si>
    <t>R1:R2</t>
  </si>
  <si>
    <t>CÓDIGO: MR-GCD-01</t>
  </si>
  <si>
    <t xml:space="preserve">VERSIÓN: 3.0 </t>
  </si>
  <si>
    <t xml:space="preserve">Elaboro: </t>
  </si>
  <si>
    <t xml:space="preserve">Reviso: </t>
  </si>
  <si>
    <t xml:space="preserve">Fecha Elaboración: </t>
  </si>
  <si>
    <t xml:space="preserve">Octubre 01 de 2019 </t>
  </si>
  <si>
    <t>Desarticulacion del direccionamiento estrategico</t>
  </si>
  <si>
    <t>DIRECCIONAMIENTO ESTRATEGICO</t>
  </si>
  <si>
    <t>NA</t>
  </si>
  <si>
    <t>Orientar el cumplimiento de la misión, visión, objetivos estratégicos de la Institución mediante la coordinación de la articulacion del Plan de Desarrollo Institucional, Planes de acción y  proyectos de inversión con el respetivo seguimiento a los mismos.</t>
  </si>
  <si>
    <t xml:space="preserve">Desarticulacion de la mision, vision, objetivos y demora en la entrega de la información por parte de los lideres de los procesos, generando entrega de la información extenporanea y de baja calidad, lo cual origina el incumplimiento de las metas institucionales </t>
  </si>
  <si>
    <t>N/A</t>
  </si>
  <si>
    <t>Sanciones disciplinarias por incumplimiento de normas constitucionales y legales.</t>
  </si>
  <si>
    <t>Inducción del puesto trabajo recibida.
Seguimiento y evaluacion del plan de accion
Plan de capacitacion adoptado</t>
  </si>
  <si>
    <t>Punto de control establecido en el proceso.</t>
  </si>
  <si>
    <t>Remitir al lider del proceso el resumen sobre el           incumplimiento y con el apoyo de control interno establecer las acciones de mejora respectiva.</t>
  </si>
  <si>
    <t>Asesor de Planeacion</t>
  </si>
  <si>
    <t>1.-  Debilidad en los procesos de planeación del ITFIP y deficiencia en procesos de seguimiento a la ejecución de metas del plan de desarrollo Institucional.</t>
  </si>
  <si>
    <t>Proyectos de inversion no acordes al direccionamiento estrategico de la entidad</t>
  </si>
  <si>
    <t xml:space="preserve">1.- Capacitacion del Talento humano.
2.-Asistencia técnica en los procesos de seguimiento al plan de desarrollo Institucional.
</t>
  </si>
  <si>
    <t>1.-implementacion  y   documentacion de los requisistos para la consecucion de recursos de inversion con recursos nacion y por regalias</t>
  </si>
  <si>
    <t>Verificar la elaboración de documento</t>
  </si>
  <si>
    <t>Luis Alberto Vasquez Guerra</t>
  </si>
  <si>
    <t xml:space="preserve">Luis Alberto Vasquez Guerra (Asesor Planeación) </t>
  </si>
  <si>
    <t>Desiciones ajustadas a intereses propios o de terceros en las especificaciones tecnicas del proyecto de inversion</t>
  </si>
  <si>
    <t>Apoyar en la toma de decisiones de la inversion  identificando los programas,subprogramas y proyectos para su ejecución y en el fortalecimiento de la programación integral de la inversión publica, en procura de dar solución a problemas y a satisfacer necesidades de comunidad academica</t>
  </si>
  <si>
    <t>ausencia de puntos de control y estructuracion del proceso que conlleve al cumplimiento de una ruta.</t>
  </si>
  <si>
    <t>Falta de objetividad e imparcialidad en la ejecución de los recursos de inversion</t>
  </si>
  <si>
    <t>* Baja credibilidad al proceso de contratacion                      *Sanciones por entes de Control</t>
  </si>
  <si>
    <t xml:space="preserve">Entregar lista de chequeo para el cumplimiento </t>
  </si>
  <si>
    <t xml:space="preserve">Programar capacitaciones para el fortalecimiento de los procesos </t>
  </si>
  <si>
    <t>Asesor de Planeación</t>
  </si>
  <si>
    <t>Capacitacion</t>
  </si>
  <si>
    <t>Registro de asistencia</t>
  </si>
  <si>
    <t>Numero de personas capacitadas/Total de funcionarios del ITFIP</t>
  </si>
  <si>
    <t>Jornadas de capacitacion realizadas</t>
  </si>
  <si>
    <t>Realizar procesos de capacitacion</t>
  </si>
  <si>
    <t>SEGUIMIENTOS MATRIZ DE RIESGO</t>
  </si>
  <si>
    <t>SEGUIMIENTO CONTROL INTERNO</t>
  </si>
  <si>
    <t>COMENTARIOS O RESULTADOS Y EVIDENCIAS</t>
  </si>
  <si>
    <t>FECHA</t>
  </si>
  <si>
    <t>RESPONSABLE</t>
  </si>
  <si>
    <t>Asesor Control Interno</t>
  </si>
  <si>
    <t>Se tiene progamada para el mes de septiembre realizar la jornada de capacitación con la profesional Claudia Arias</t>
  </si>
  <si>
    <t>Documento elaborado y en ejecución</t>
  </si>
  <si>
    <t>Se realizo socializacion del plan sectorial y plan de accion 2020 alineado con el Plan de desarrollo utilizando las mediaciones tecnologicas correo electronicos para el respectivo seguimiento trimestral</t>
  </si>
  <si>
    <t>Registro de los proyectos de inversion en la Plaforma SUIFP de los proyectos de inversion para la vigencia 2021, Registrado-Actualizado 6 proyectos de inversión como se evidencia en el sistemas los dias:  2020-05-26, 2020-05-28 y 2020-05-29,</t>
  </si>
  <si>
    <t>FORMATO MATRIZ DE RIESGOS DE PROCESO DIRECCIONAMIENTO ESTRATEGICO</t>
  </si>
  <si>
    <t xml:space="preserve">Luis Alberto Vasquez Guerra </t>
  </si>
  <si>
    <t xml:space="preserve"> FORMATO MATRIZ DE RIESGOS DE CORRUPCIÓN DIRECCIONAMIENTO ESTRATEGICO</t>
  </si>
  <si>
    <t xml:space="preserve">Posibilidad de recibir o solicitar cualquier dádiva o beneficio a nombre propio o de terceros al formular proyectos direccionados que no respondan a ninguna necesidad.
</t>
  </si>
  <si>
    <t xml:space="preserve">Posibilidad de recibir dádivas o beneficios a nombre propio o de terceros por la asignación y distribución de los recursos  financieros.
</t>
  </si>
  <si>
    <t xml:space="preserve">Posibilidad de recibir dádivas o beneficios a nombre propio o de terceros por la manipulación del Plan Estratégico. 
</t>
  </si>
  <si>
    <t>DIRECCIONAMIENTO ESTRATÉGICO</t>
  </si>
  <si>
    <t xml:space="preserve">Posibilidad de  recibir o solicitar cualquier dádiva o beneficio a nombre propio o de terceros por modificar, filtrar o extraer información reservada contenida en los diferentes sistemas de la Entidad.
</t>
  </si>
  <si>
    <t xml:space="preserve">Posibilidad de recibir o solicitar cualquier dádiva o beneficio a nombre propio o de terceros al divulgar información considerada reservada y clasificada.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</si>
</sst>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64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6" xfId="1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12" borderId="25" xfId="0" applyFont="1" applyFill="1" applyBorder="1" applyAlignment="1">
      <alignment vertical="center" wrapText="1"/>
    </xf>
    <xf numFmtId="0" fontId="31" fillId="12" borderId="54" xfId="0" applyFont="1" applyFill="1" applyBorder="1" applyAlignment="1">
      <alignment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6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7" xfId="1" applyFont="1" applyBorder="1" applyAlignment="1">
      <alignment vertical="center" wrapText="1"/>
    </xf>
    <xf numFmtId="14" fontId="1" fillId="0" borderId="59" xfId="2" applyNumberFormat="1" applyFont="1" applyBorder="1" applyAlignment="1" applyProtection="1">
      <alignment vertical="center" wrapText="1"/>
      <protection hidden="1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8" fillId="6" borderId="57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5" fillId="13" borderId="3" xfId="0" applyFont="1" applyFill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1" fillId="16" borderId="20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23" fillId="17" borderId="20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4" fontId="11" fillId="18" borderId="21" xfId="0" applyNumberFormat="1" applyFont="1" applyFill="1" applyBorder="1" applyAlignment="1">
      <alignment horizontal="center" vertical="center" wrapText="1"/>
    </xf>
    <xf numFmtId="14" fontId="11" fillId="18" borderId="5" xfId="0" applyNumberFormat="1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wrapText="1"/>
    </xf>
    <xf numFmtId="0" fontId="0" fillId="0" borderId="0" xfId="0" applyFill="1"/>
    <xf numFmtId="0" fontId="8" fillId="0" borderId="1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top" wrapText="1"/>
    </xf>
    <xf numFmtId="0" fontId="1" fillId="0" borderId="11" xfId="2" applyFont="1" applyFill="1" applyBorder="1" applyAlignment="1" applyProtection="1">
      <alignment horizontal="left" vertical="center" wrapText="1"/>
      <protection hidden="1"/>
    </xf>
    <xf numFmtId="0" fontId="24" fillId="0" borderId="11" xfId="0" applyFont="1" applyFill="1" applyBorder="1" applyAlignment="1">
      <alignment horizontal="center" vertical="center" wrapText="1"/>
    </xf>
    <xf numFmtId="14" fontId="1" fillId="0" borderId="10" xfId="2" applyNumberFormat="1" applyFont="1" applyFill="1" applyBorder="1" applyAlignment="1" applyProtection="1">
      <alignment horizontal="center" vertical="center" wrapText="1"/>
      <protection hidden="1"/>
    </xf>
    <xf numFmtId="14" fontId="1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14" fontId="1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0" fillId="0" borderId="2" xfId="0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9" xfId="2" applyFont="1" applyFill="1" applyBorder="1" applyAlignment="1" applyProtection="1">
      <alignment horizontal="left" vertical="center" wrapText="1"/>
      <protection hidden="1"/>
    </xf>
    <xf numFmtId="0" fontId="0" fillId="0" borderId="19" xfId="0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14" fontId="1" fillId="0" borderId="28" xfId="2" applyNumberFormat="1" applyFont="1" applyFill="1" applyBorder="1" applyAlignment="1" applyProtection="1">
      <alignment horizontal="center" vertical="center" wrapText="1"/>
      <protection hidden="1"/>
    </xf>
    <xf numFmtId="14" fontId="1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2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14" fontId="1" fillId="0" borderId="63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19" xfId="0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11" fillId="23" borderId="47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1" fillId="6" borderId="0" xfId="0" applyFont="1" applyFill="1" applyBorder="1" applyAlignment="1">
      <alignment horizontal="center" vertical="center" wrapText="1"/>
    </xf>
    <xf numFmtId="0" fontId="23" fillId="6" borderId="5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4" fillId="3" borderId="64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57" xfId="0" applyFont="1" applyFill="1" applyBorder="1" applyAlignment="1">
      <alignment horizontal="center" vertical="center" wrapText="1"/>
    </xf>
    <xf numFmtId="0" fontId="28" fillId="14" borderId="28" xfId="0" applyFont="1" applyFill="1" applyBorder="1" applyAlignment="1">
      <alignment horizontal="center" vertical="center"/>
    </xf>
    <xf numFmtId="0" fontId="28" fillId="14" borderId="31" xfId="0" applyFont="1" applyFill="1" applyBorder="1" applyAlignment="1">
      <alignment horizontal="center" vertical="center"/>
    </xf>
    <xf numFmtId="0" fontId="28" fillId="14" borderId="29" xfId="0" applyFont="1" applyFill="1" applyBorder="1" applyAlignment="1">
      <alignment horizontal="center" vertical="center"/>
    </xf>
    <xf numFmtId="0" fontId="28" fillId="14" borderId="30" xfId="0" applyFont="1" applyFill="1" applyBorder="1" applyAlignment="1">
      <alignment horizontal="center" vertical="center"/>
    </xf>
    <xf numFmtId="0" fontId="28" fillId="15" borderId="25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28" fillId="15" borderId="27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9" fillId="16" borderId="39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4" borderId="65" xfId="0" applyFont="1" applyFill="1" applyBorder="1" applyAlignment="1">
      <alignment horizontal="center" vertical="center" wrapText="1"/>
    </xf>
    <xf numFmtId="0" fontId="11" fillId="14" borderId="51" xfId="0" applyFont="1" applyFill="1" applyBorder="1" applyAlignment="1">
      <alignment horizontal="center" vertical="center" wrapText="1"/>
    </xf>
    <xf numFmtId="0" fontId="11" fillId="14" borderId="68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66" xfId="0" applyFont="1" applyFill="1" applyBorder="1" applyAlignment="1">
      <alignment horizontal="center" vertical="center" wrapText="1"/>
    </xf>
    <xf numFmtId="0" fontId="11" fillId="14" borderId="67" xfId="0" applyFont="1" applyFill="1" applyBorder="1" applyAlignment="1">
      <alignment horizontal="center" vertical="center" wrapText="1"/>
    </xf>
    <xf numFmtId="0" fontId="11" fillId="14" borderId="69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23" fillId="17" borderId="42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23" fillId="17" borderId="57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42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1" fillId="14" borderId="57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/>
    </xf>
    <xf numFmtId="0" fontId="7" fillId="0" borderId="32" xfId="2" applyFont="1" applyFill="1" applyBorder="1" applyAlignment="1" applyProtection="1">
      <alignment horizontal="center" vertical="center" wrapText="1"/>
      <protection hidden="1"/>
    </xf>
    <xf numFmtId="0" fontId="7" fillId="0" borderId="43" xfId="2" applyFont="1" applyFill="1" applyBorder="1" applyAlignment="1" applyProtection="1">
      <alignment horizontal="center" vertical="center" wrapText="1"/>
      <protection hidden="1"/>
    </xf>
    <xf numFmtId="0" fontId="15" fillId="0" borderId="31" xfId="2" applyFont="1" applyFill="1" applyBorder="1" applyAlignment="1" applyProtection="1">
      <alignment horizontal="center" vertical="center" wrapText="1"/>
      <protection hidden="1"/>
    </xf>
    <xf numFmtId="0" fontId="15" fillId="0" borderId="42" xfId="2" applyFont="1" applyFill="1" applyBorder="1" applyAlignment="1" applyProtection="1">
      <alignment horizontal="center" vertical="center" wrapText="1"/>
      <protection hidden="1"/>
    </xf>
    <xf numFmtId="0" fontId="12" fillId="16" borderId="37" xfId="0" applyFont="1" applyFill="1" applyBorder="1" applyAlignment="1">
      <alignment horizontal="center" vertical="center" wrapText="1"/>
    </xf>
    <xf numFmtId="0" fontId="12" fillId="16" borderId="38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1" fillId="14" borderId="1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5" fillId="0" borderId="11" xfId="2" applyFont="1" applyFill="1" applyBorder="1" applyAlignment="1" applyProtection="1">
      <alignment horizontal="center" vertical="center" wrapText="1"/>
      <protection hidden="1"/>
    </xf>
    <xf numFmtId="0" fontId="25" fillId="0" borderId="19" xfId="2" applyFont="1" applyFill="1" applyBorder="1" applyAlignment="1" applyProtection="1">
      <alignment horizontal="center" vertical="center" wrapText="1"/>
      <protection hidden="1"/>
    </xf>
    <xf numFmtId="0" fontId="15" fillId="0" borderId="61" xfId="2" applyFont="1" applyFill="1" applyBorder="1" applyAlignment="1" applyProtection="1">
      <alignment horizontal="center" vertical="center" wrapText="1"/>
      <protection hidden="1"/>
    </xf>
    <xf numFmtId="0" fontId="15" fillId="0" borderId="62" xfId="2" applyFont="1" applyFill="1" applyBorder="1" applyAlignment="1" applyProtection="1">
      <alignment horizontal="center" vertical="center" wrapText="1"/>
      <protection hidden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39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3" fillId="21" borderId="72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7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56" xfId="0" applyFont="1" applyFill="1" applyBorder="1" applyAlignment="1">
      <alignment horizontal="center" vertical="center"/>
    </xf>
    <xf numFmtId="0" fontId="3" fillId="22" borderId="72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3" xfId="0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 wrapText="1"/>
    </xf>
    <xf numFmtId="0" fontId="15" fillId="0" borderId="48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2" fontId="24" fillId="0" borderId="31" xfId="0" applyNumberFormat="1" applyFont="1" applyFill="1" applyBorder="1" applyAlignment="1">
      <alignment horizontal="center" vertical="center" wrapText="1"/>
    </xf>
    <xf numFmtId="2" fontId="24" fillId="0" borderId="42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23" fillId="6" borderId="5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6" borderId="64" xfId="0" applyFont="1" applyFill="1" applyBorder="1" applyAlignment="1">
      <alignment horizontal="center" vertical="center" wrapText="1"/>
    </xf>
    <xf numFmtId="0" fontId="11" fillId="6" borderId="58" xfId="0" applyFont="1" applyFill="1" applyBorder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/>
    </xf>
    <xf numFmtId="0" fontId="11" fillId="11" borderId="57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6" borderId="58" xfId="0" applyFont="1" applyFill="1" applyBorder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3" fillId="10" borderId="57" xfId="0" applyFont="1" applyFill="1" applyBorder="1" applyAlignment="1">
      <alignment horizontal="center" vertical="center" wrapText="1"/>
    </xf>
    <xf numFmtId="0" fontId="11" fillId="10" borderId="57" xfId="0" applyFont="1" applyFill="1" applyBorder="1" applyAlignment="1">
      <alignment horizontal="center" vertical="center" wrapText="1"/>
    </xf>
    <xf numFmtId="0" fontId="11" fillId="9" borderId="57" xfId="0" applyFont="1" applyFill="1" applyBorder="1" applyAlignment="1">
      <alignment horizontal="center" vertical="center" wrapText="1"/>
    </xf>
    <xf numFmtId="0" fontId="11" fillId="6" borderId="59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9" fillId="6" borderId="57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4" xfId="0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2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24" fillId="6" borderId="2" xfId="0" applyFont="1" applyFill="1" applyBorder="1" applyAlignment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15" fillId="0" borderId="2" xfId="1" applyFont="1" applyBorder="1" applyAlignment="1">
      <alignment horizontal="left" vertical="top" wrapText="1"/>
    </xf>
    <xf numFmtId="0" fontId="15" fillId="0" borderId="2" xfId="1" applyFont="1" applyBorder="1" applyAlignment="1">
      <alignment horizontal="center" vertical="center" wrapText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top"/>
    </xf>
    <xf numFmtId="14" fontId="8" fillId="3" borderId="2" xfId="0" applyNumberFormat="1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5" borderId="57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10</xdr:row>
      <xdr:rowOff>0</xdr:rowOff>
    </xdr:from>
    <xdr:to>
      <xdr:col>716</xdr:col>
      <xdr:colOff>680720</xdr:colOff>
      <xdr:row>12</xdr:row>
      <xdr:rowOff>57150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1133475</xdr:colOff>
      <xdr:row>0</xdr:row>
      <xdr:rowOff>104775</xdr:rowOff>
    </xdr:from>
    <xdr:to>
      <xdr:col>4</xdr:col>
      <xdr:colOff>995586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104775"/>
          <a:ext cx="2975106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:a16="http://schemas.microsoft.com/office/drawing/2014/main" xmlns="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9</xdr:row>
      <xdr:rowOff>0</xdr:rowOff>
    </xdr:from>
    <xdr:to>
      <xdr:col>716</xdr:col>
      <xdr:colOff>680720</xdr:colOff>
      <xdr:row>9</xdr:row>
      <xdr:rowOff>438150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33" t="s">
        <v>340</v>
      </c>
    </row>
    <row r="4" spans="1:662" ht="20.25" customHeight="1" x14ac:dyDescent="0.25"/>
    <row r="5" spans="1:662" ht="27.75" customHeight="1" x14ac:dyDescent="0.25">
      <c r="C5" s="124" t="s">
        <v>336</v>
      </c>
    </row>
    <row r="6" spans="1:662" ht="31.5" customHeight="1" x14ac:dyDescent="0.25">
      <c r="C6" s="124" t="s">
        <v>338</v>
      </c>
    </row>
    <row r="7" spans="1:662" ht="18.75" customHeight="1" x14ac:dyDescent="0.25">
      <c r="C7" s="124" t="s">
        <v>337</v>
      </c>
    </row>
    <row r="8" spans="1:662" s="17" customFormat="1" ht="17.25" customHeight="1" thickBot="1" x14ac:dyDescent="0.3">
      <c r="C8" s="118"/>
      <c r="D8" s="13"/>
      <c r="E8" s="14"/>
      <c r="F8" s="14"/>
      <c r="G8" s="14"/>
    </row>
    <row r="9" spans="1:662" s="17" customFormat="1" ht="22.5" customHeight="1" thickBot="1" x14ac:dyDescent="0.3">
      <c r="C9" s="102" t="s">
        <v>319</v>
      </c>
      <c r="D9" s="96" t="s">
        <v>330</v>
      </c>
      <c r="E9" s="97" t="s">
        <v>331</v>
      </c>
      <c r="F9" s="14"/>
      <c r="G9" s="115" t="s">
        <v>334</v>
      </c>
      <c r="H9" s="119" t="s">
        <v>335</v>
      </c>
      <c r="I9" s="132" t="s">
        <v>339</v>
      </c>
    </row>
    <row r="10" spans="1:662" s="91" customFormat="1" ht="22.5" customHeight="1" x14ac:dyDescent="0.25">
      <c r="A10" s="17"/>
      <c r="B10" s="17"/>
      <c r="C10" s="103" t="s">
        <v>19</v>
      </c>
      <c r="D10" s="25"/>
      <c r="E10" s="95"/>
      <c r="F10" s="17"/>
      <c r="G10" s="116"/>
      <c r="H10" s="125"/>
      <c r="I10" s="131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91" customFormat="1" ht="22.5" customHeight="1" x14ac:dyDescent="0.25">
      <c r="A11" s="17"/>
      <c r="B11" s="17"/>
      <c r="C11" s="104" t="s">
        <v>322</v>
      </c>
      <c r="D11" s="21"/>
      <c r="E11" s="92"/>
      <c r="F11" s="17"/>
      <c r="G11" s="117"/>
      <c r="H11" s="126"/>
      <c r="I11" s="129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91" customFormat="1" ht="22.5" customHeight="1" x14ac:dyDescent="0.25">
      <c r="A12" s="17"/>
      <c r="B12" s="17"/>
      <c r="C12" s="104" t="s">
        <v>323</v>
      </c>
      <c r="D12" s="21"/>
      <c r="E12" s="92"/>
      <c r="F12" s="17"/>
      <c r="G12" s="117"/>
      <c r="H12" s="126"/>
      <c r="I12" s="129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91" customFormat="1" ht="22.5" customHeight="1" x14ac:dyDescent="0.25">
      <c r="A13" s="17"/>
      <c r="B13" s="17"/>
      <c r="C13" s="104" t="s">
        <v>17</v>
      </c>
      <c r="D13" s="21"/>
      <c r="E13" s="92"/>
      <c r="F13" s="17"/>
      <c r="G13" s="117"/>
      <c r="H13" s="126"/>
      <c r="I13" s="129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91" customFormat="1" ht="22.5" customHeight="1" x14ac:dyDescent="0.25">
      <c r="A14" s="17"/>
      <c r="B14" s="17"/>
      <c r="C14" s="104" t="s">
        <v>20</v>
      </c>
      <c r="D14" s="21"/>
      <c r="E14" s="92"/>
      <c r="F14" s="17"/>
      <c r="G14" s="117"/>
      <c r="H14" s="126"/>
      <c r="I14" s="12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91" customFormat="1" ht="22.5" customHeight="1" thickBot="1" x14ac:dyDescent="0.3">
      <c r="A15" s="17"/>
      <c r="B15" s="17"/>
      <c r="C15" s="105" t="s">
        <v>135</v>
      </c>
      <c r="D15" s="98"/>
      <c r="E15" s="99"/>
      <c r="F15" s="17"/>
      <c r="G15" s="117"/>
      <c r="H15" s="127"/>
      <c r="I15" s="12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91" customFormat="1" ht="22.5" customHeight="1" thickBot="1" x14ac:dyDescent="0.3">
      <c r="A16" s="17"/>
      <c r="B16" s="17"/>
      <c r="C16" s="102" t="s">
        <v>320</v>
      </c>
      <c r="D16" s="96" t="s">
        <v>332</v>
      </c>
      <c r="E16" s="97" t="s">
        <v>333</v>
      </c>
      <c r="F16" s="122"/>
      <c r="G16" s="79"/>
      <c r="H16" s="127"/>
      <c r="I16" s="12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91" customFormat="1" ht="22.5" customHeight="1" x14ac:dyDescent="0.25">
      <c r="A17" s="17"/>
      <c r="B17" s="17"/>
      <c r="C17" s="106" t="s">
        <v>16</v>
      </c>
      <c r="D17" s="107"/>
      <c r="E17" s="100"/>
      <c r="F17" s="122"/>
      <c r="G17" s="79"/>
      <c r="H17" s="128"/>
      <c r="I17" s="129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91" customFormat="1" ht="22.5" customHeight="1" x14ac:dyDescent="0.25">
      <c r="A18" s="17"/>
      <c r="B18" s="17"/>
      <c r="C18" s="108" t="s">
        <v>136</v>
      </c>
      <c r="D18" s="109"/>
      <c r="E18" s="93"/>
      <c r="F18" s="122"/>
      <c r="G18" s="79"/>
      <c r="H18" s="128"/>
      <c r="I18" s="12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91" customFormat="1" ht="22.5" customHeight="1" x14ac:dyDescent="0.25">
      <c r="A19" s="17"/>
      <c r="B19" s="17"/>
      <c r="C19" s="108" t="s">
        <v>138</v>
      </c>
      <c r="D19" s="109"/>
      <c r="E19" s="93"/>
      <c r="F19" s="122"/>
      <c r="G19" s="79"/>
      <c r="H19" s="128"/>
      <c r="I19" s="12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91" customFormat="1" ht="22.5" customHeight="1" x14ac:dyDescent="0.25">
      <c r="A20" s="17"/>
      <c r="B20" s="17"/>
      <c r="C20" s="108" t="s">
        <v>140</v>
      </c>
      <c r="D20" s="109"/>
      <c r="E20" s="93"/>
      <c r="F20" s="122"/>
      <c r="G20" s="79"/>
      <c r="H20" s="128"/>
      <c r="I20" s="12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91" customFormat="1" ht="22.5" customHeight="1" x14ac:dyDescent="0.25">
      <c r="A21" s="17"/>
      <c r="B21" s="17"/>
      <c r="C21" s="108" t="s">
        <v>9</v>
      </c>
      <c r="D21" s="109"/>
      <c r="E21" s="93"/>
      <c r="F21" s="122"/>
      <c r="G21" s="79"/>
      <c r="H21" s="128"/>
      <c r="I21" s="12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91" customFormat="1" ht="22.5" customHeight="1" thickBot="1" x14ac:dyDescent="0.3">
      <c r="A22" s="17"/>
      <c r="B22" s="17"/>
      <c r="C22" s="110" t="s">
        <v>141</v>
      </c>
      <c r="D22" s="111"/>
      <c r="E22" s="101"/>
      <c r="F22" s="123"/>
      <c r="G22" s="78"/>
      <c r="H22" s="120"/>
      <c r="I22" s="129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91" customFormat="1" ht="22.5" customHeight="1" thickBot="1" x14ac:dyDescent="0.3">
      <c r="A23" s="17"/>
      <c r="B23" s="17"/>
      <c r="C23" s="112" t="s">
        <v>321</v>
      </c>
      <c r="D23" s="96" t="s">
        <v>332</v>
      </c>
      <c r="E23" s="97" t="s">
        <v>333</v>
      </c>
      <c r="F23" s="123"/>
      <c r="G23" s="78"/>
      <c r="H23" s="120"/>
      <c r="I23" s="12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91" customFormat="1" ht="22.5" customHeight="1" x14ac:dyDescent="0.25">
      <c r="A24" s="17"/>
      <c r="B24" s="17"/>
      <c r="C24" s="106" t="s">
        <v>324</v>
      </c>
      <c r="D24" s="107"/>
      <c r="E24" s="100"/>
      <c r="F24" s="122"/>
      <c r="G24" s="79"/>
      <c r="H24" s="128"/>
      <c r="I24" s="129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91" customFormat="1" ht="22.5" customHeight="1" x14ac:dyDescent="0.25">
      <c r="A25" s="17"/>
      <c r="B25" s="17"/>
      <c r="C25" s="108" t="s">
        <v>325</v>
      </c>
      <c r="D25" s="109"/>
      <c r="E25" s="93"/>
      <c r="F25" s="122"/>
      <c r="G25" s="79"/>
      <c r="H25" s="128"/>
      <c r="I25" s="12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91" customFormat="1" ht="22.5" customHeight="1" x14ac:dyDescent="0.25">
      <c r="A26" s="17"/>
      <c r="B26" s="17"/>
      <c r="C26" s="108" t="s">
        <v>148</v>
      </c>
      <c r="D26" s="109"/>
      <c r="E26" s="93"/>
      <c r="F26" s="122"/>
      <c r="G26" s="79"/>
      <c r="H26" s="128"/>
      <c r="I26" s="129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91" customFormat="1" ht="22.5" customHeight="1" x14ac:dyDescent="0.25">
      <c r="A27" s="17"/>
      <c r="B27" s="17"/>
      <c r="C27" s="108" t="s">
        <v>326</v>
      </c>
      <c r="D27" s="109"/>
      <c r="E27" s="93"/>
      <c r="F27" s="122"/>
      <c r="G27" s="79"/>
      <c r="H27" s="128"/>
      <c r="I27" s="12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91" customFormat="1" ht="22.5" customHeight="1" x14ac:dyDescent="0.25">
      <c r="A28" s="17"/>
      <c r="B28" s="17"/>
      <c r="C28" s="108" t="s">
        <v>327</v>
      </c>
      <c r="D28" s="109"/>
      <c r="E28" s="93"/>
      <c r="F28" s="122"/>
      <c r="G28" s="79"/>
      <c r="H28" s="128"/>
      <c r="I28" s="129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91" customFormat="1" ht="22.5" customHeight="1" x14ac:dyDescent="0.25">
      <c r="A29" s="17"/>
      <c r="B29" s="17"/>
      <c r="C29" s="108" t="s">
        <v>328</v>
      </c>
      <c r="D29" s="109"/>
      <c r="E29" s="93"/>
      <c r="F29" s="122"/>
      <c r="G29" s="79"/>
      <c r="H29" s="128"/>
      <c r="I29" s="129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91" customFormat="1" ht="22.5" customHeight="1" thickBot="1" x14ac:dyDescent="0.3">
      <c r="A30" s="17"/>
      <c r="B30" s="17"/>
      <c r="C30" s="113" t="s">
        <v>329</v>
      </c>
      <c r="D30" s="114"/>
      <c r="E30" s="94"/>
      <c r="F30" s="123"/>
      <c r="G30" s="80"/>
      <c r="H30" s="121"/>
      <c r="I30" s="13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34" t="s">
        <v>5</v>
      </c>
      <c r="D32" s="135"/>
    </row>
    <row r="33" spans="3:4" s="1" customFormat="1" ht="15" customHeight="1" x14ac:dyDescent="0.25">
      <c r="C33" s="191"/>
      <c r="D33" s="191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406" t="s">
        <v>96</v>
      </c>
      <c r="I1" s="406" t="s">
        <v>97</v>
      </c>
    </row>
    <row r="2" spans="1:15" ht="30" x14ac:dyDescent="0.25">
      <c r="A2" s="28" t="s">
        <v>14</v>
      </c>
      <c r="B2" s="28" t="s">
        <v>18</v>
      </c>
      <c r="C2" s="28" t="s">
        <v>21</v>
      </c>
      <c r="D2" s="28" t="s">
        <v>142</v>
      </c>
      <c r="E2" s="28" t="s">
        <v>98</v>
      </c>
      <c r="F2" s="28" t="s">
        <v>22</v>
      </c>
      <c r="G2" s="406"/>
      <c r="H2" s="28" t="s">
        <v>23</v>
      </c>
      <c r="I2" s="406"/>
      <c r="J2" s="28" t="s">
        <v>31</v>
      </c>
      <c r="K2" s="28" t="s">
        <v>33</v>
      </c>
      <c r="L2" s="28" t="s">
        <v>12</v>
      </c>
      <c r="M2" s="28" t="s">
        <v>13</v>
      </c>
      <c r="N2" s="28" t="s">
        <v>36</v>
      </c>
      <c r="O2" s="28" t="s">
        <v>38</v>
      </c>
    </row>
    <row r="3" spans="1:15" ht="30" x14ac:dyDescent="0.25">
      <c r="A3" s="8" t="s">
        <v>9</v>
      </c>
      <c r="B3" s="8" t="s">
        <v>19</v>
      </c>
      <c r="C3" s="8" t="s">
        <v>137</v>
      </c>
      <c r="D3" s="8" t="s">
        <v>146</v>
      </c>
      <c r="E3" s="8" t="s">
        <v>197</v>
      </c>
      <c r="F3" s="8" t="s">
        <v>99</v>
      </c>
      <c r="G3" s="29">
        <v>5</v>
      </c>
      <c r="H3" s="8" t="s">
        <v>100</v>
      </c>
      <c r="I3" s="29">
        <v>5</v>
      </c>
      <c r="J3" s="8" t="s">
        <v>32</v>
      </c>
      <c r="K3" s="8" t="s">
        <v>6</v>
      </c>
      <c r="L3" s="8" t="s">
        <v>113</v>
      </c>
      <c r="M3" s="8" t="s">
        <v>115</v>
      </c>
      <c r="N3" s="8" t="s">
        <v>37</v>
      </c>
      <c r="O3" s="8" t="s">
        <v>8</v>
      </c>
    </row>
    <row r="4" spans="1:15" ht="30" x14ac:dyDescent="0.25">
      <c r="A4" s="8" t="s">
        <v>122</v>
      </c>
      <c r="B4" s="8" t="s">
        <v>133</v>
      </c>
      <c r="C4" s="8" t="s">
        <v>136</v>
      </c>
      <c r="D4" s="8" t="s">
        <v>147</v>
      </c>
      <c r="E4" s="8" t="s">
        <v>156</v>
      </c>
      <c r="F4" s="8" t="s">
        <v>101</v>
      </c>
      <c r="G4" s="29">
        <v>4</v>
      </c>
      <c r="H4" s="8" t="s">
        <v>88</v>
      </c>
      <c r="I4" s="29">
        <v>4</v>
      </c>
      <c r="J4" s="8" t="s">
        <v>2</v>
      </c>
      <c r="K4" s="8" t="s">
        <v>34</v>
      </c>
      <c r="L4" s="8" t="s">
        <v>114</v>
      </c>
      <c r="M4" s="8" t="s">
        <v>116</v>
      </c>
      <c r="N4" s="8" t="s">
        <v>118</v>
      </c>
      <c r="O4" s="8" t="s">
        <v>7</v>
      </c>
    </row>
    <row r="5" spans="1:15" ht="30" x14ac:dyDescent="0.25">
      <c r="A5" s="8" t="s">
        <v>10</v>
      </c>
      <c r="B5" s="8" t="s">
        <v>134</v>
      </c>
      <c r="C5" s="8" t="s">
        <v>138</v>
      </c>
      <c r="D5" s="8" t="s">
        <v>148</v>
      </c>
      <c r="E5" s="8" t="s">
        <v>157</v>
      </c>
      <c r="F5" s="8" t="s">
        <v>87</v>
      </c>
      <c r="G5" s="29">
        <v>3</v>
      </c>
      <c r="H5" s="8" t="s">
        <v>102</v>
      </c>
      <c r="I5" s="29">
        <v>3</v>
      </c>
      <c r="J5" s="8" t="s">
        <v>4</v>
      </c>
      <c r="L5" s="8" t="s">
        <v>117</v>
      </c>
      <c r="M5" s="8" t="s">
        <v>117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140</v>
      </c>
      <c r="D6" s="8" t="s">
        <v>149</v>
      </c>
      <c r="E6" s="8" t="s">
        <v>158</v>
      </c>
      <c r="F6" s="8" t="s">
        <v>89</v>
      </c>
      <c r="G6" s="29">
        <v>2</v>
      </c>
      <c r="H6" s="8" t="s">
        <v>103</v>
      </c>
      <c r="I6" s="29">
        <v>2</v>
      </c>
      <c r="J6" s="8" t="s">
        <v>1</v>
      </c>
      <c r="N6" s="8" t="s">
        <v>119</v>
      </c>
    </row>
    <row r="7" spans="1:15" ht="30" x14ac:dyDescent="0.25">
      <c r="A7" s="8" t="s">
        <v>17</v>
      </c>
      <c r="B7" s="8" t="s">
        <v>20</v>
      </c>
      <c r="C7" s="8" t="s">
        <v>139</v>
      </c>
      <c r="D7" s="8" t="s">
        <v>150</v>
      </c>
      <c r="E7" s="8" t="s">
        <v>159</v>
      </c>
      <c r="F7" s="8" t="s">
        <v>155</v>
      </c>
      <c r="G7" s="29">
        <v>1</v>
      </c>
      <c r="H7" s="8" t="s">
        <v>104</v>
      </c>
      <c r="I7" s="29">
        <v>1</v>
      </c>
    </row>
    <row r="8" spans="1:15" ht="30" x14ac:dyDescent="0.25">
      <c r="A8" s="8" t="s">
        <v>15</v>
      </c>
      <c r="B8" s="8" t="s">
        <v>135</v>
      </c>
      <c r="C8" s="8" t="s">
        <v>141</v>
      </c>
      <c r="D8" s="8" t="s">
        <v>151</v>
      </c>
      <c r="E8" s="8" t="s">
        <v>160</v>
      </c>
    </row>
    <row r="9" spans="1:15" ht="30" x14ac:dyDescent="0.25">
      <c r="A9" s="8" t="s">
        <v>123</v>
      </c>
      <c r="B9" s="8" t="s">
        <v>40</v>
      </c>
      <c r="C9" s="8" t="s">
        <v>40</v>
      </c>
      <c r="D9" s="8" t="s">
        <v>152</v>
      </c>
      <c r="E9" s="8" t="s">
        <v>161</v>
      </c>
    </row>
    <row r="10" spans="1:15" ht="30" x14ac:dyDescent="0.25">
      <c r="A10" s="8" t="s">
        <v>45</v>
      </c>
      <c r="D10" s="8" t="s">
        <v>40</v>
      </c>
      <c r="E10" s="8" t="s">
        <v>165</v>
      </c>
    </row>
    <row r="11" spans="1:15" x14ac:dyDescent="0.25">
      <c r="A11" s="8" t="s">
        <v>124</v>
      </c>
      <c r="E11" s="8" t="s">
        <v>166</v>
      </c>
    </row>
    <row r="12" spans="1:15" x14ac:dyDescent="0.25">
      <c r="A12" s="8" t="s">
        <v>20</v>
      </c>
      <c r="E12" s="8" t="s">
        <v>167</v>
      </c>
    </row>
    <row r="13" spans="1:15" x14ac:dyDescent="0.25">
      <c r="E13" s="8" t="s">
        <v>168</v>
      </c>
    </row>
    <row r="14" spans="1:15" x14ac:dyDescent="0.25">
      <c r="A14" s="8" t="s">
        <v>110</v>
      </c>
      <c r="E14" s="8" t="s">
        <v>169</v>
      </c>
    </row>
    <row r="15" spans="1:15" x14ac:dyDescent="0.25">
      <c r="E15" s="8" t="s">
        <v>162</v>
      </c>
    </row>
    <row r="16" spans="1:15" x14ac:dyDescent="0.25">
      <c r="E16" s="8" t="s">
        <v>170</v>
      </c>
    </row>
    <row r="17" spans="5:5" x14ac:dyDescent="0.25">
      <c r="E17" s="8" t="s">
        <v>163</v>
      </c>
    </row>
    <row r="18" spans="5:5" x14ac:dyDescent="0.25">
      <c r="E18" s="8" t="s">
        <v>164</v>
      </c>
    </row>
    <row r="19" spans="5:5" x14ac:dyDescent="0.25">
      <c r="E19" s="8" t="s">
        <v>171</v>
      </c>
    </row>
    <row r="20" spans="5:5" x14ac:dyDescent="0.25">
      <c r="E20" s="8" t="s">
        <v>172</v>
      </c>
    </row>
    <row r="21" spans="5:5" x14ac:dyDescent="0.25">
      <c r="E21" s="8" t="s">
        <v>173</v>
      </c>
    </row>
    <row r="22" spans="5:5" x14ac:dyDescent="0.25">
      <c r="E22" s="8" t="s">
        <v>174</v>
      </c>
    </row>
    <row r="23" spans="5:5" x14ac:dyDescent="0.25">
      <c r="E23" s="8" t="s">
        <v>175</v>
      </c>
    </row>
    <row r="24" spans="5:5" x14ac:dyDescent="0.25">
      <c r="E24" s="8" t="s">
        <v>176</v>
      </c>
    </row>
    <row r="25" spans="5:5" x14ac:dyDescent="0.25">
      <c r="E25" s="8" t="s">
        <v>177</v>
      </c>
    </row>
    <row r="26" spans="5:5" x14ac:dyDescent="0.25">
      <c r="E26" s="8" t="s">
        <v>178</v>
      </c>
    </row>
    <row r="27" spans="5:5" x14ac:dyDescent="0.25">
      <c r="E27" s="8" t="s">
        <v>179</v>
      </c>
    </row>
    <row r="28" spans="5:5" x14ac:dyDescent="0.25">
      <c r="E28" s="8" t="s">
        <v>180</v>
      </c>
    </row>
    <row r="29" spans="5:5" x14ac:dyDescent="0.25">
      <c r="E29" s="8" t="s">
        <v>181</v>
      </c>
    </row>
    <row r="30" spans="5:5" x14ac:dyDescent="0.25">
      <c r="E30" s="8" t="s">
        <v>182</v>
      </c>
    </row>
    <row r="31" spans="5:5" ht="30" x14ac:dyDescent="0.25">
      <c r="E31" s="8" t="s">
        <v>183</v>
      </c>
    </row>
    <row r="32" spans="5:5" ht="30" x14ac:dyDescent="0.25">
      <c r="E32" s="8" t="s">
        <v>184</v>
      </c>
    </row>
    <row r="33" spans="5:5" x14ac:dyDescent="0.25">
      <c r="E33" s="8" t="s">
        <v>185</v>
      </c>
    </row>
    <row r="34" spans="5:5" x14ac:dyDescent="0.25">
      <c r="E34" s="8" t="s">
        <v>186</v>
      </c>
    </row>
    <row r="35" spans="5:5" x14ac:dyDescent="0.25">
      <c r="E35" s="8" t="s">
        <v>187</v>
      </c>
    </row>
    <row r="36" spans="5:5" x14ac:dyDescent="0.25">
      <c r="E36" s="8" t="s">
        <v>188</v>
      </c>
    </row>
    <row r="37" spans="5:5" x14ac:dyDescent="0.25">
      <c r="E37" s="8" t="s">
        <v>189</v>
      </c>
    </row>
    <row r="38" spans="5:5" x14ac:dyDescent="0.25">
      <c r="E38" s="8" t="s">
        <v>190</v>
      </c>
    </row>
    <row r="39" spans="5:5" x14ac:dyDescent="0.25">
      <c r="E39" s="8" t="s">
        <v>191</v>
      </c>
    </row>
    <row r="40" spans="5:5" x14ac:dyDescent="0.25">
      <c r="E40" s="8" t="s">
        <v>192</v>
      </c>
    </row>
    <row r="41" spans="5:5" x14ac:dyDescent="0.25">
      <c r="E41" s="8" t="s">
        <v>193</v>
      </c>
    </row>
    <row r="42" spans="5:5" x14ac:dyDescent="0.25">
      <c r="E42" s="8" t="s">
        <v>194</v>
      </c>
    </row>
    <row r="43" spans="5:5" x14ac:dyDescent="0.25">
      <c r="E43" s="8" t="s">
        <v>195</v>
      </c>
    </row>
    <row r="44" spans="5:5" x14ac:dyDescent="0.25">
      <c r="E44" s="8" t="s">
        <v>196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5"/>
  <sheetViews>
    <sheetView zoomScale="85" zoomScaleNormal="85" workbookViewId="0">
      <selection activeCell="O2" sqref="O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20.140625" style="10" customWidth="1"/>
    <col min="4" max="4" width="26.5703125" style="11" customWidth="1"/>
    <col min="5" max="5" width="23.85546875" style="12" customWidth="1"/>
    <col min="6" max="6" width="13.7109375" style="12" hidden="1" customWidth="1"/>
    <col min="7" max="7" width="13.140625" style="12" hidden="1" customWidth="1"/>
    <col min="8" max="8" width="13.5703125" style="12" hidden="1" customWidth="1"/>
    <col min="9" max="9" width="14.42578125" style="12" hidden="1" customWidth="1"/>
    <col min="10" max="10" width="6.140625" style="13" hidden="1" customWidth="1"/>
    <col min="11" max="11" width="26.28515625" style="13" customWidth="1"/>
    <col min="12" max="12" width="23.28515625" style="14" customWidth="1"/>
    <col min="13" max="13" width="13" style="14" hidden="1" customWidth="1"/>
    <col min="14" max="14" width="14" style="14" hidden="1" customWidth="1"/>
    <col min="15" max="15" width="27" style="15" customWidth="1"/>
    <col min="16" max="16" width="18.42578125" style="13" customWidth="1"/>
    <col min="17" max="17" width="15.28515625" style="13" hidden="1" customWidth="1"/>
    <col min="18" max="18" width="17.28515625" style="13" customWidth="1"/>
    <col min="19" max="19" width="15.42578125" style="13" customWidth="1"/>
    <col min="20" max="20" width="15.7109375" style="13" hidden="1" customWidth="1"/>
    <col min="21" max="21" width="17.140625" style="13" customWidth="1"/>
    <col min="22" max="22" width="22.5703125" style="17" customWidth="1"/>
    <col min="23" max="23" width="11" style="16" customWidth="1"/>
    <col min="24" max="30" width="15.140625" style="24" hidden="1" customWidth="1"/>
    <col min="31" max="31" width="9.42578125" style="24" hidden="1" customWidth="1"/>
    <col min="32" max="32" width="13.42578125" style="24" hidden="1" customWidth="1"/>
    <col min="33" max="33" width="12.42578125" style="24" hidden="1" customWidth="1"/>
    <col min="34" max="34" width="11.5703125" style="24" hidden="1" customWidth="1"/>
    <col min="35" max="35" width="12.140625" style="24" hidden="1" customWidth="1"/>
    <col min="36" max="36" width="11.28515625" style="24" hidden="1" customWidth="1"/>
    <col min="37" max="37" width="14.42578125" style="13" hidden="1" customWidth="1"/>
    <col min="38" max="38" width="15.5703125" style="13" hidden="1" customWidth="1"/>
    <col min="39" max="39" width="13.85546875" style="18" customWidth="1"/>
    <col min="40" max="40" width="16.7109375" style="13" hidden="1" customWidth="1"/>
    <col min="41" max="41" width="12.28515625" style="18" customWidth="1"/>
    <col min="42" max="42" width="14" style="13" hidden="1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hidden="1" customWidth="1"/>
    <col min="55" max="55" width="20.5703125" style="17" hidden="1" customWidth="1"/>
    <col min="56" max="56" width="15.7109375" style="14" hidden="1" customWidth="1"/>
    <col min="57" max="57" width="15.140625" style="14" hidden="1" customWidth="1"/>
    <col min="58" max="58" width="27.5703125" customWidth="1"/>
    <col min="59" max="59" width="14.28515625" customWidth="1"/>
    <col min="60" max="60" width="23.42578125" customWidth="1"/>
  </cols>
  <sheetData>
    <row r="1" spans="1:711" ht="12" customHeight="1" x14ac:dyDescent="0.25">
      <c r="BB1" s="192" t="s">
        <v>347</v>
      </c>
      <c r="BC1" s="193"/>
      <c r="BD1" s="193"/>
      <c r="BE1" s="194"/>
    </row>
    <row r="2" spans="1:711" ht="27" customHeight="1" x14ac:dyDescent="0.25">
      <c r="O2" s="20" t="s">
        <v>394</v>
      </c>
      <c r="BB2" s="195"/>
      <c r="BC2" s="196"/>
      <c r="BD2" s="196"/>
      <c r="BE2" s="197"/>
    </row>
    <row r="3" spans="1:711" ht="20.25" customHeight="1" x14ac:dyDescent="0.25">
      <c r="L3" s="18"/>
      <c r="M3" s="18"/>
      <c r="N3" s="18"/>
      <c r="BB3" s="192" t="s">
        <v>348</v>
      </c>
      <c r="BC3" s="193"/>
      <c r="BD3" s="193"/>
      <c r="BE3" s="194"/>
    </row>
    <row r="4" spans="1:711" ht="12" customHeight="1" thickBot="1" x14ac:dyDescent="0.3">
      <c r="BB4" s="195"/>
      <c r="BC4" s="196"/>
      <c r="BD4" s="196"/>
      <c r="BE4" s="197"/>
    </row>
    <row r="5" spans="1:711" ht="20.25" customHeight="1" thickBot="1" x14ac:dyDescent="0.3">
      <c r="C5" s="205" t="s">
        <v>78</v>
      </c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  <c r="P5" s="209" t="s">
        <v>79</v>
      </c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1"/>
      <c r="AR5" s="212" t="s">
        <v>109</v>
      </c>
      <c r="AS5" s="215" t="s">
        <v>80</v>
      </c>
      <c r="AT5" s="218" t="s">
        <v>279</v>
      </c>
      <c r="AU5" s="218"/>
      <c r="AV5" s="218"/>
      <c r="AW5" s="218"/>
      <c r="AX5" s="218"/>
      <c r="AY5" s="218"/>
      <c r="AZ5" s="218"/>
      <c r="BA5" s="218"/>
      <c r="BB5" s="219"/>
      <c r="BC5" s="219"/>
      <c r="BD5" s="219"/>
      <c r="BE5" s="220"/>
      <c r="BF5" s="288" t="s">
        <v>384</v>
      </c>
      <c r="BG5" s="289"/>
      <c r="BH5" s="290"/>
    </row>
    <row r="6" spans="1:711" ht="19.5" customHeight="1" thickBot="1" x14ac:dyDescent="0.3">
      <c r="C6" s="222" t="s">
        <v>46</v>
      </c>
      <c r="D6" s="225" t="s">
        <v>47</v>
      </c>
      <c r="E6" s="228" t="s">
        <v>111</v>
      </c>
      <c r="F6" s="231" t="s">
        <v>153</v>
      </c>
      <c r="G6" s="231"/>
      <c r="H6" s="231"/>
      <c r="I6" s="252" t="s">
        <v>120</v>
      </c>
      <c r="J6" s="254" t="s">
        <v>3</v>
      </c>
      <c r="K6" s="254" t="s">
        <v>48</v>
      </c>
      <c r="L6" s="254" t="s">
        <v>81</v>
      </c>
      <c r="M6" s="254" t="s">
        <v>82</v>
      </c>
      <c r="N6" s="271" t="s">
        <v>121</v>
      </c>
      <c r="O6" s="249" t="s">
        <v>11</v>
      </c>
      <c r="P6" s="265" t="s">
        <v>49</v>
      </c>
      <c r="Q6" s="266"/>
      <c r="R6" s="266"/>
      <c r="S6" s="266"/>
      <c r="T6" s="266"/>
      <c r="U6" s="267"/>
      <c r="V6" s="309" t="s">
        <v>154</v>
      </c>
      <c r="W6" s="310"/>
      <c r="X6" s="310"/>
      <c r="Y6" s="310"/>
      <c r="Z6" s="310"/>
      <c r="AA6" s="310"/>
      <c r="AB6" s="310"/>
      <c r="AC6" s="310"/>
      <c r="AD6" s="310"/>
      <c r="AE6" s="310"/>
      <c r="AF6" s="311"/>
      <c r="AG6" s="311"/>
      <c r="AH6" s="311"/>
      <c r="AI6" s="310"/>
      <c r="AJ6" s="310"/>
      <c r="AK6" s="310"/>
      <c r="AL6" s="310"/>
      <c r="AM6" s="310"/>
      <c r="AN6" s="310"/>
      <c r="AO6" s="310"/>
      <c r="AP6" s="310"/>
      <c r="AQ6" s="312"/>
      <c r="AR6" s="213"/>
      <c r="AS6" s="216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0"/>
      <c r="BF6" s="291"/>
      <c r="BG6" s="292"/>
      <c r="BH6" s="293"/>
    </row>
    <row r="7" spans="1:711" ht="56.25" customHeight="1" thickBot="1" x14ac:dyDescent="0.3">
      <c r="C7" s="223"/>
      <c r="D7" s="226"/>
      <c r="E7" s="229"/>
      <c r="F7" s="203" t="s">
        <v>144</v>
      </c>
      <c r="G7" s="203" t="s">
        <v>145</v>
      </c>
      <c r="H7" s="203" t="s">
        <v>143</v>
      </c>
      <c r="I7" s="253"/>
      <c r="J7" s="255"/>
      <c r="K7" s="255"/>
      <c r="L7" s="255"/>
      <c r="M7" s="255"/>
      <c r="N7" s="255"/>
      <c r="O7" s="250"/>
      <c r="P7" s="268" t="s">
        <v>50</v>
      </c>
      <c r="Q7" s="269"/>
      <c r="R7" s="269"/>
      <c r="S7" s="269"/>
      <c r="T7" s="269"/>
      <c r="U7" s="270"/>
      <c r="V7" s="245" t="s">
        <v>51</v>
      </c>
      <c r="W7" s="247" t="s">
        <v>52</v>
      </c>
      <c r="X7" s="139" t="s">
        <v>212</v>
      </c>
      <c r="Y7" s="139" t="s">
        <v>213</v>
      </c>
      <c r="Z7" s="139" t="s">
        <v>214</v>
      </c>
      <c r="AA7" s="139" t="s">
        <v>215</v>
      </c>
      <c r="AB7" s="139" t="s">
        <v>216</v>
      </c>
      <c r="AC7" s="139" t="s">
        <v>218</v>
      </c>
      <c r="AD7" s="139" t="s">
        <v>217</v>
      </c>
      <c r="AE7" s="232" t="s">
        <v>309</v>
      </c>
      <c r="AF7" s="244" t="s">
        <v>310</v>
      </c>
      <c r="AG7" s="244" t="s">
        <v>311</v>
      </c>
      <c r="AH7" s="244" t="s">
        <v>313</v>
      </c>
      <c r="AI7" s="232" t="s">
        <v>314</v>
      </c>
      <c r="AJ7" s="232" t="s">
        <v>312</v>
      </c>
      <c r="AK7" s="280" t="s">
        <v>112</v>
      </c>
      <c r="AL7" s="281"/>
      <c r="AM7" s="245" t="s">
        <v>53</v>
      </c>
      <c r="AN7" s="308"/>
      <c r="AO7" s="308"/>
      <c r="AP7" s="308"/>
      <c r="AQ7" s="280"/>
      <c r="AR7" s="213"/>
      <c r="AS7" s="216"/>
      <c r="AT7" s="303" t="s">
        <v>54</v>
      </c>
      <c r="AU7" s="304"/>
      <c r="AV7" s="304"/>
      <c r="AW7" s="304"/>
      <c r="AX7" s="304"/>
      <c r="AY7" s="304"/>
      <c r="AZ7" s="304"/>
      <c r="BA7" s="305"/>
      <c r="BB7" s="306" t="s">
        <v>280</v>
      </c>
      <c r="BC7" s="306"/>
      <c r="BD7" s="306"/>
      <c r="BE7" s="307"/>
      <c r="BF7" s="294" t="s">
        <v>385</v>
      </c>
      <c r="BG7" s="295"/>
      <c r="BH7" s="296"/>
    </row>
    <row r="8" spans="1:711" ht="39.75" customHeight="1" thickBot="1" x14ac:dyDescent="0.3">
      <c r="C8" s="224"/>
      <c r="D8" s="227"/>
      <c r="E8" s="230"/>
      <c r="F8" s="204"/>
      <c r="G8" s="204"/>
      <c r="H8" s="204"/>
      <c r="I8" s="253"/>
      <c r="J8" s="256"/>
      <c r="K8" s="256"/>
      <c r="L8" s="256"/>
      <c r="M8" s="256"/>
      <c r="N8" s="256"/>
      <c r="O8" s="251"/>
      <c r="P8" s="136" t="s">
        <v>12</v>
      </c>
      <c r="Q8" s="137" t="s">
        <v>83</v>
      </c>
      <c r="R8" s="137" t="s">
        <v>0</v>
      </c>
      <c r="S8" s="137" t="s">
        <v>13</v>
      </c>
      <c r="T8" s="137" t="s">
        <v>84</v>
      </c>
      <c r="U8" s="138" t="s">
        <v>74</v>
      </c>
      <c r="V8" s="246"/>
      <c r="W8" s="248"/>
      <c r="X8" s="140" t="s">
        <v>127</v>
      </c>
      <c r="Y8" s="140" t="s">
        <v>126</v>
      </c>
      <c r="Z8" s="140" t="s">
        <v>125</v>
      </c>
      <c r="AA8" s="140" t="s">
        <v>219</v>
      </c>
      <c r="AB8" s="140" t="s">
        <v>128</v>
      </c>
      <c r="AC8" s="140" t="s">
        <v>129</v>
      </c>
      <c r="AD8" s="140" t="s">
        <v>130</v>
      </c>
      <c r="AE8" s="233"/>
      <c r="AF8" s="233"/>
      <c r="AG8" s="233"/>
      <c r="AH8" s="233"/>
      <c r="AI8" s="233"/>
      <c r="AJ8" s="233"/>
      <c r="AK8" s="141" t="s">
        <v>12</v>
      </c>
      <c r="AL8" s="142" t="s">
        <v>13</v>
      </c>
      <c r="AM8" s="143" t="s">
        <v>12</v>
      </c>
      <c r="AN8" s="144" t="s">
        <v>85</v>
      </c>
      <c r="AO8" s="144" t="s">
        <v>13</v>
      </c>
      <c r="AP8" s="144" t="s">
        <v>86</v>
      </c>
      <c r="AQ8" s="145" t="s">
        <v>74</v>
      </c>
      <c r="AR8" s="214"/>
      <c r="AS8" s="217"/>
      <c r="AT8" s="146" t="s">
        <v>105</v>
      </c>
      <c r="AU8" s="147" t="s">
        <v>106</v>
      </c>
      <c r="AV8" s="148" t="s">
        <v>131</v>
      </c>
      <c r="AW8" s="149" t="s">
        <v>277</v>
      </c>
      <c r="AX8" s="149" t="s">
        <v>107</v>
      </c>
      <c r="AY8" s="149" t="s">
        <v>108</v>
      </c>
      <c r="AZ8" s="149" t="s">
        <v>132</v>
      </c>
      <c r="BA8" s="150" t="s">
        <v>77</v>
      </c>
      <c r="BB8" s="151" t="s">
        <v>76</v>
      </c>
      <c r="BC8" s="152" t="s">
        <v>75</v>
      </c>
      <c r="BD8" s="152" t="s">
        <v>278</v>
      </c>
      <c r="BE8" s="153" t="s">
        <v>77</v>
      </c>
      <c r="BF8" s="186" t="s">
        <v>386</v>
      </c>
      <c r="BG8" s="186" t="s">
        <v>387</v>
      </c>
      <c r="BH8" s="186" t="s">
        <v>388</v>
      </c>
    </row>
    <row r="9" spans="1:711" s="170" customFormat="1" ht="173.25" customHeight="1" thickBot="1" x14ac:dyDescent="0.3">
      <c r="A9" s="155"/>
      <c r="B9" s="155"/>
      <c r="C9" s="234" t="s">
        <v>354</v>
      </c>
      <c r="D9" s="236" t="s">
        <v>356</v>
      </c>
      <c r="E9" s="156" t="s">
        <v>364</v>
      </c>
      <c r="F9" s="157" t="s">
        <v>135</v>
      </c>
      <c r="G9" s="157" t="s">
        <v>138</v>
      </c>
      <c r="H9" s="157" t="s">
        <v>150</v>
      </c>
      <c r="I9" s="157" t="s">
        <v>355</v>
      </c>
      <c r="J9" s="238" t="s">
        <v>93</v>
      </c>
      <c r="K9" s="240" t="s">
        <v>353</v>
      </c>
      <c r="L9" s="242" t="s">
        <v>357</v>
      </c>
      <c r="M9" s="272" t="s">
        <v>15</v>
      </c>
      <c r="N9" s="158" t="s">
        <v>358</v>
      </c>
      <c r="O9" s="259" t="s">
        <v>359</v>
      </c>
      <c r="P9" s="261" t="s">
        <v>87</v>
      </c>
      <c r="Q9" s="263">
        <v>3</v>
      </c>
      <c r="R9" s="284" t="s">
        <v>170</v>
      </c>
      <c r="S9" s="286" t="s">
        <v>100</v>
      </c>
      <c r="T9" s="282">
        <v>5</v>
      </c>
      <c r="U9" s="257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159" t="s">
        <v>360</v>
      </c>
      <c r="W9" s="160" t="s">
        <v>6</v>
      </c>
      <c r="X9" s="158">
        <v>15</v>
      </c>
      <c r="Y9" s="158">
        <v>15</v>
      </c>
      <c r="Z9" s="158">
        <v>15</v>
      </c>
      <c r="AA9" s="158">
        <v>15</v>
      </c>
      <c r="AB9" s="158">
        <v>15</v>
      </c>
      <c r="AC9" s="158">
        <v>15</v>
      </c>
      <c r="AD9" s="158">
        <v>10</v>
      </c>
      <c r="AE9" s="161">
        <f t="shared" ref="AE9:AE10" si="0">SUM(X9:AD9)</f>
        <v>100</v>
      </c>
      <c r="AF9" s="161" t="s">
        <v>254</v>
      </c>
      <c r="AG9" s="161" t="s">
        <v>254</v>
      </c>
      <c r="AH9" s="161">
        <v>100</v>
      </c>
      <c r="AI9" s="313">
        <f>AVERAGE(AH9:AH10)</f>
        <v>100</v>
      </c>
      <c r="AJ9" s="274" t="s">
        <v>254</v>
      </c>
      <c r="AK9" s="276" t="s">
        <v>113</v>
      </c>
      <c r="AL9" s="276" t="s">
        <v>116</v>
      </c>
      <c r="AM9" s="278" t="s">
        <v>155</v>
      </c>
      <c r="AN9" s="263">
        <v>1</v>
      </c>
      <c r="AO9" s="263" t="s">
        <v>88</v>
      </c>
      <c r="AP9" s="263">
        <v>4</v>
      </c>
      <c r="AQ9" s="301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Alto</v>
      </c>
      <c r="AR9" s="299" t="s">
        <v>362</v>
      </c>
      <c r="AS9" s="297" t="s">
        <v>118</v>
      </c>
      <c r="AT9" s="162">
        <v>43739</v>
      </c>
      <c r="AU9" s="163">
        <v>44012</v>
      </c>
      <c r="AV9" s="164" t="s">
        <v>366</v>
      </c>
      <c r="AW9" s="164" t="s">
        <v>363</v>
      </c>
      <c r="AX9" s="165">
        <v>1</v>
      </c>
      <c r="AY9" s="164" t="s">
        <v>341</v>
      </c>
      <c r="AZ9" s="164" t="s">
        <v>342</v>
      </c>
      <c r="BA9" s="166" t="s">
        <v>343</v>
      </c>
      <c r="BB9" s="167">
        <v>43860</v>
      </c>
      <c r="BC9" s="168" t="s">
        <v>344</v>
      </c>
      <c r="BD9" s="165" t="s">
        <v>363</v>
      </c>
      <c r="BE9" s="169" t="s">
        <v>345</v>
      </c>
      <c r="BF9" s="169" t="s">
        <v>392</v>
      </c>
      <c r="BG9" s="187">
        <v>43948</v>
      </c>
      <c r="BH9" s="188" t="s">
        <v>389</v>
      </c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  <c r="IX9" s="155"/>
      <c r="IY9" s="155"/>
      <c r="IZ9" s="155"/>
      <c r="JA9" s="155"/>
      <c r="JB9" s="155"/>
      <c r="JC9" s="155"/>
      <c r="JD9" s="155"/>
      <c r="JE9" s="155"/>
      <c r="JF9" s="155"/>
      <c r="JG9" s="155"/>
      <c r="JH9" s="155"/>
      <c r="JI9" s="155"/>
      <c r="JJ9" s="155"/>
      <c r="JK9" s="155"/>
      <c r="JL9" s="155"/>
      <c r="JM9" s="155"/>
      <c r="JN9" s="155"/>
      <c r="JO9" s="155"/>
      <c r="JP9" s="155"/>
      <c r="JQ9" s="155"/>
      <c r="JR9" s="155"/>
      <c r="JS9" s="155"/>
      <c r="JT9" s="155"/>
      <c r="JU9" s="155"/>
      <c r="JV9" s="155"/>
      <c r="JW9" s="155"/>
      <c r="JX9" s="155"/>
      <c r="JY9" s="155"/>
      <c r="JZ9" s="155"/>
      <c r="KA9" s="155"/>
      <c r="KB9" s="155"/>
      <c r="KC9" s="155"/>
      <c r="KD9" s="155"/>
      <c r="KE9" s="155"/>
      <c r="KF9" s="155"/>
      <c r="KG9" s="155"/>
      <c r="KH9" s="155"/>
      <c r="KI9" s="155"/>
      <c r="KJ9" s="155"/>
      <c r="KK9" s="155"/>
      <c r="KL9" s="155"/>
      <c r="KM9" s="155"/>
      <c r="KN9" s="155"/>
      <c r="KO9" s="155"/>
      <c r="KP9" s="155"/>
      <c r="KQ9" s="155"/>
      <c r="KR9" s="155"/>
      <c r="KS9" s="155"/>
      <c r="KT9" s="155"/>
      <c r="KU9" s="155"/>
      <c r="KV9" s="155"/>
      <c r="KW9" s="155"/>
      <c r="KX9" s="155"/>
      <c r="KY9" s="155"/>
      <c r="KZ9" s="155"/>
      <c r="LA9" s="155"/>
      <c r="LB9" s="155"/>
      <c r="LC9" s="155"/>
      <c r="LD9" s="155"/>
      <c r="LE9" s="155"/>
      <c r="LF9" s="155"/>
      <c r="LG9" s="155"/>
      <c r="LH9" s="155"/>
      <c r="LI9" s="155"/>
      <c r="LJ9" s="155"/>
      <c r="LK9" s="155"/>
      <c r="LL9" s="155"/>
      <c r="LM9" s="155"/>
      <c r="LN9" s="155"/>
      <c r="LO9" s="155"/>
      <c r="LP9" s="155"/>
      <c r="LQ9" s="155"/>
      <c r="LR9" s="155"/>
      <c r="LS9" s="155"/>
      <c r="LT9" s="155"/>
      <c r="LU9" s="155"/>
      <c r="LV9" s="155"/>
      <c r="LW9" s="155"/>
      <c r="LX9" s="155"/>
      <c r="LY9" s="155"/>
      <c r="LZ9" s="155"/>
      <c r="MA9" s="155"/>
      <c r="MB9" s="155"/>
      <c r="MC9" s="155"/>
      <c r="MD9" s="155"/>
      <c r="ME9" s="155"/>
      <c r="MF9" s="155"/>
      <c r="MG9" s="155"/>
      <c r="MH9" s="155"/>
      <c r="MI9" s="155"/>
      <c r="MJ9" s="155"/>
      <c r="MK9" s="155"/>
      <c r="ML9" s="155"/>
      <c r="MM9" s="155"/>
      <c r="MN9" s="155"/>
      <c r="MO9" s="155"/>
      <c r="MP9" s="155"/>
      <c r="MQ9" s="155"/>
      <c r="MR9" s="155"/>
      <c r="MS9" s="155"/>
      <c r="MT9" s="155"/>
      <c r="MU9" s="155"/>
      <c r="MV9" s="155"/>
      <c r="MW9" s="155"/>
      <c r="MX9" s="155"/>
      <c r="MY9" s="155"/>
      <c r="MZ9" s="155"/>
      <c r="NA9" s="155"/>
      <c r="NB9" s="155"/>
      <c r="NC9" s="155"/>
      <c r="ND9" s="155"/>
      <c r="NE9" s="155"/>
      <c r="NF9" s="155"/>
      <c r="NG9" s="155"/>
      <c r="NH9" s="155"/>
      <c r="NI9" s="155"/>
      <c r="NJ9" s="155"/>
      <c r="NK9" s="155"/>
      <c r="NL9" s="155"/>
      <c r="NM9" s="155"/>
      <c r="NN9" s="155"/>
      <c r="NO9" s="155"/>
      <c r="NP9" s="155"/>
      <c r="NQ9" s="155"/>
      <c r="NR9" s="155"/>
      <c r="NS9" s="155"/>
      <c r="NT9" s="155"/>
      <c r="NU9" s="155"/>
      <c r="NV9" s="155"/>
      <c r="NW9" s="155"/>
      <c r="NX9" s="155"/>
      <c r="NY9" s="155"/>
      <c r="NZ9" s="155"/>
      <c r="OA9" s="155"/>
      <c r="OB9" s="155"/>
      <c r="OC9" s="155"/>
      <c r="OD9" s="155"/>
      <c r="OE9" s="155"/>
      <c r="OF9" s="155"/>
      <c r="OG9" s="155"/>
      <c r="OH9" s="155"/>
      <c r="OI9" s="155"/>
      <c r="OJ9" s="155"/>
      <c r="OK9" s="155"/>
      <c r="OL9" s="155"/>
      <c r="OM9" s="155"/>
      <c r="ON9" s="155"/>
      <c r="OO9" s="155"/>
      <c r="OP9" s="155"/>
      <c r="OQ9" s="155"/>
      <c r="OR9" s="155"/>
      <c r="OS9" s="155"/>
      <c r="OT9" s="155"/>
      <c r="OU9" s="155"/>
      <c r="OV9" s="155"/>
      <c r="OW9" s="155"/>
      <c r="OX9" s="155"/>
      <c r="OY9" s="155"/>
      <c r="OZ9" s="155"/>
      <c r="PA9" s="155"/>
      <c r="PB9" s="155"/>
      <c r="PC9" s="155"/>
      <c r="PD9" s="155"/>
      <c r="PE9" s="155"/>
      <c r="PF9" s="155"/>
      <c r="PG9" s="155"/>
      <c r="PH9" s="155"/>
      <c r="PI9" s="155"/>
      <c r="PJ9" s="155"/>
      <c r="PK9" s="155"/>
      <c r="PL9" s="155"/>
      <c r="PM9" s="155"/>
      <c r="PN9" s="155"/>
      <c r="PO9" s="155"/>
      <c r="PP9" s="155"/>
      <c r="PQ9" s="155"/>
      <c r="PR9" s="155"/>
      <c r="PS9" s="155"/>
      <c r="PT9" s="155"/>
      <c r="PU9" s="155"/>
      <c r="PV9" s="155"/>
      <c r="PW9" s="155"/>
      <c r="PX9" s="155"/>
      <c r="PY9" s="155"/>
      <c r="PZ9" s="155"/>
      <c r="QA9" s="155"/>
      <c r="QB9" s="155"/>
      <c r="QC9" s="155"/>
      <c r="QD9" s="155"/>
      <c r="QE9" s="155"/>
      <c r="QF9" s="155"/>
      <c r="QG9" s="155"/>
      <c r="QH9" s="155"/>
      <c r="QI9" s="155"/>
      <c r="QJ9" s="155"/>
      <c r="QK9" s="155"/>
      <c r="QL9" s="155"/>
      <c r="QM9" s="155"/>
      <c r="QN9" s="155"/>
      <c r="QO9" s="155"/>
      <c r="QP9" s="155"/>
      <c r="QQ9" s="155"/>
      <c r="QR9" s="155"/>
      <c r="QS9" s="155"/>
      <c r="QT9" s="155"/>
      <c r="QU9" s="155"/>
      <c r="QV9" s="155"/>
      <c r="QW9" s="155"/>
      <c r="QX9" s="155"/>
      <c r="QY9" s="155"/>
      <c r="QZ9" s="155"/>
      <c r="RA9" s="155"/>
      <c r="RB9" s="155"/>
      <c r="RC9" s="155"/>
      <c r="RD9" s="155"/>
      <c r="RE9" s="155"/>
      <c r="RF9" s="155"/>
      <c r="RG9" s="155"/>
      <c r="RH9" s="155"/>
      <c r="RI9" s="155"/>
      <c r="RJ9" s="155"/>
      <c r="RK9" s="155"/>
      <c r="RL9" s="155"/>
      <c r="RM9" s="155"/>
      <c r="RN9" s="155"/>
      <c r="RO9" s="155"/>
      <c r="RP9" s="155"/>
      <c r="RQ9" s="155"/>
      <c r="RR9" s="155"/>
      <c r="RS9" s="155"/>
      <c r="RT9" s="155"/>
      <c r="RU9" s="155"/>
      <c r="RV9" s="155"/>
      <c r="RW9" s="155"/>
      <c r="RX9" s="155"/>
      <c r="RY9" s="155"/>
      <c r="RZ9" s="155"/>
      <c r="SA9" s="155"/>
      <c r="SB9" s="155"/>
      <c r="SC9" s="155"/>
      <c r="SD9" s="155"/>
      <c r="SE9" s="155"/>
      <c r="SF9" s="155"/>
      <c r="SG9" s="155"/>
      <c r="SH9" s="155"/>
      <c r="SI9" s="155"/>
      <c r="SJ9" s="155"/>
      <c r="SK9" s="155"/>
      <c r="SL9" s="155"/>
      <c r="SM9" s="155"/>
      <c r="SN9" s="155"/>
      <c r="SO9" s="155"/>
      <c r="SP9" s="155"/>
      <c r="SQ9" s="155"/>
      <c r="SR9" s="155"/>
      <c r="SS9" s="155"/>
      <c r="ST9" s="155"/>
      <c r="SU9" s="155"/>
      <c r="SV9" s="155"/>
      <c r="SW9" s="155"/>
      <c r="SX9" s="155"/>
      <c r="SY9" s="155"/>
      <c r="SZ9" s="155"/>
      <c r="TA9" s="155"/>
      <c r="TB9" s="155"/>
      <c r="TC9" s="155"/>
      <c r="TD9" s="155"/>
      <c r="TE9" s="155"/>
      <c r="TF9" s="155"/>
      <c r="TG9" s="155"/>
      <c r="TH9" s="155"/>
      <c r="TI9" s="155"/>
      <c r="TJ9" s="155"/>
      <c r="TK9" s="155"/>
      <c r="TL9" s="155"/>
      <c r="TM9" s="155"/>
      <c r="TN9" s="155"/>
      <c r="TO9" s="155"/>
      <c r="TP9" s="155"/>
      <c r="TQ9" s="155"/>
      <c r="TR9" s="155"/>
      <c r="TS9" s="155"/>
      <c r="TT9" s="155"/>
      <c r="TU9" s="155"/>
      <c r="TV9" s="155"/>
      <c r="TW9" s="155"/>
      <c r="TX9" s="155"/>
      <c r="TY9" s="155"/>
      <c r="TZ9" s="155"/>
      <c r="UA9" s="155"/>
      <c r="UB9" s="155"/>
      <c r="UC9" s="155"/>
      <c r="UD9" s="155"/>
      <c r="UE9" s="155"/>
      <c r="UF9" s="155"/>
      <c r="UG9" s="155"/>
      <c r="UH9" s="155"/>
      <c r="UI9" s="155"/>
      <c r="UJ9" s="155"/>
      <c r="UK9" s="155"/>
      <c r="UL9" s="155"/>
      <c r="UM9" s="155"/>
      <c r="UN9" s="155"/>
      <c r="UO9" s="155"/>
      <c r="UP9" s="155"/>
      <c r="UQ9" s="155"/>
      <c r="UR9" s="155"/>
      <c r="US9" s="155"/>
      <c r="UT9" s="155"/>
      <c r="UU9" s="155"/>
      <c r="UV9" s="155"/>
      <c r="UW9" s="155"/>
      <c r="UX9" s="155"/>
      <c r="UY9" s="155"/>
      <c r="UZ9" s="155"/>
      <c r="VA9" s="155"/>
      <c r="VB9" s="155"/>
      <c r="VC9" s="155"/>
      <c r="VD9" s="155"/>
      <c r="VE9" s="155"/>
      <c r="VF9" s="155"/>
      <c r="VG9" s="155"/>
      <c r="VH9" s="155"/>
      <c r="VI9" s="155"/>
      <c r="VJ9" s="155"/>
      <c r="VK9" s="155"/>
      <c r="VL9" s="155"/>
      <c r="VM9" s="155"/>
      <c r="VN9" s="155"/>
      <c r="VO9" s="155"/>
      <c r="VP9" s="155"/>
      <c r="VQ9" s="155"/>
      <c r="VR9" s="155"/>
      <c r="VS9" s="155"/>
      <c r="VT9" s="155"/>
      <c r="VU9" s="155"/>
      <c r="VV9" s="155"/>
      <c r="VW9" s="155"/>
      <c r="VX9" s="155"/>
      <c r="VY9" s="155"/>
      <c r="VZ9" s="155"/>
      <c r="WA9" s="155"/>
      <c r="WB9" s="155"/>
      <c r="WC9" s="155"/>
      <c r="WD9" s="155"/>
      <c r="WE9" s="155"/>
      <c r="WF9" s="155"/>
      <c r="WG9" s="155"/>
      <c r="WH9" s="155"/>
      <c r="WI9" s="155"/>
      <c r="WJ9" s="155"/>
      <c r="WK9" s="155"/>
      <c r="WL9" s="155"/>
      <c r="WM9" s="155"/>
      <c r="WN9" s="155"/>
      <c r="WO9" s="155"/>
      <c r="WP9" s="155"/>
      <c r="WQ9" s="155"/>
      <c r="WR9" s="155"/>
      <c r="WS9" s="155"/>
      <c r="WT9" s="155"/>
      <c r="WU9" s="155"/>
      <c r="WV9" s="155"/>
      <c r="WW9" s="155"/>
      <c r="WX9" s="155"/>
      <c r="WY9" s="155"/>
      <c r="WZ9" s="155"/>
      <c r="XA9" s="155"/>
      <c r="XB9" s="155"/>
      <c r="XC9" s="155"/>
      <c r="XD9" s="155"/>
      <c r="XE9" s="155"/>
      <c r="XF9" s="155"/>
      <c r="XG9" s="155"/>
      <c r="XH9" s="155"/>
      <c r="XI9" s="155"/>
      <c r="XJ9" s="155"/>
      <c r="XK9" s="155"/>
      <c r="XL9" s="155"/>
      <c r="XM9" s="155"/>
      <c r="XN9" s="155"/>
      <c r="XO9" s="155"/>
      <c r="XP9" s="155"/>
      <c r="XQ9" s="155"/>
      <c r="XR9" s="155"/>
      <c r="XS9" s="155"/>
      <c r="XT9" s="155"/>
      <c r="XU9" s="155"/>
      <c r="XV9" s="155"/>
      <c r="XW9" s="155"/>
      <c r="XX9" s="155"/>
      <c r="XY9" s="155"/>
      <c r="XZ9" s="155"/>
      <c r="YA9" s="155"/>
      <c r="YB9" s="155"/>
      <c r="YC9" s="155"/>
      <c r="YD9" s="155"/>
      <c r="YE9" s="155"/>
      <c r="YF9" s="155"/>
      <c r="YG9" s="155"/>
      <c r="YH9" s="155"/>
      <c r="YI9" s="155"/>
      <c r="YJ9" s="155"/>
      <c r="YK9" s="155"/>
      <c r="YL9" s="155"/>
      <c r="YM9" s="155"/>
      <c r="YN9" s="155"/>
      <c r="YO9" s="155"/>
      <c r="YP9" s="155"/>
      <c r="YQ9" s="155"/>
      <c r="YR9" s="155"/>
      <c r="YS9" s="155"/>
      <c r="YT9" s="155"/>
      <c r="YU9" s="155"/>
      <c r="YV9" s="155"/>
      <c r="YW9" s="155"/>
      <c r="YX9" s="155"/>
      <c r="YY9" s="155"/>
      <c r="YZ9" s="155"/>
      <c r="ZA9" s="155"/>
      <c r="ZB9" s="155"/>
      <c r="ZC9" s="155"/>
      <c r="ZD9" s="155"/>
      <c r="ZE9" s="155"/>
      <c r="ZF9" s="155"/>
      <c r="ZG9" s="155"/>
      <c r="ZH9" s="155"/>
      <c r="ZI9" s="155"/>
      <c r="ZJ9" s="155"/>
      <c r="ZK9" s="155"/>
      <c r="ZL9" s="155"/>
      <c r="ZM9" s="155"/>
      <c r="ZN9" s="155"/>
      <c r="ZO9" s="155"/>
      <c r="ZP9" s="155"/>
      <c r="ZQ9" s="155"/>
      <c r="ZR9" s="155"/>
      <c r="ZS9" s="155"/>
      <c r="ZT9" s="155"/>
      <c r="ZU9" s="155"/>
      <c r="ZV9" s="155"/>
      <c r="ZW9" s="155"/>
      <c r="ZX9" s="155"/>
      <c r="ZY9" s="155"/>
      <c r="ZZ9" s="155"/>
      <c r="AAA9" s="155"/>
      <c r="AAB9" s="155"/>
      <c r="AAC9" s="155"/>
      <c r="AAD9" s="155"/>
      <c r="AAE9" s="155"/>
      <c r="AAF9" s="155"/>
      <c r="AAG9" s="155"/>
      <c r="AAH9" s="155"/>
      <c r="AAI9" s="155"/>
    </row>
    <row r="10" spans="1:711" s="170" customFormat="1" ht="123.75" customHeight="1" thickBot="1" x14ac:dyDescent="0.3">
      <c r="A10" s="155"/>
      <c r="B10" s="155"/>
      <c r="C10" s="235"/>
      <c r="D10" s="237"/>
      <c r="E10" s="156" t="s">
        <v>365</v>
      </c>
      <c r="F10" s="171" t="s">
        <v>135</v>
      </c>
      <c r="G10" s="172" t="s">
        <v>138</v>
      </c>
      <c r="H10" s="172" t="s">
        <v>150</v>
      </c>
      <c r="I10" s="171" t="s">
        <v>355</v>
      </c>
      <c r="J10" s="239"/>
      <c r="K10" s="241"/>
      <c r="L10" s="243"/>
      <c r="M10" s="273"/>
      <c r="N10" s="173" t="s">
        <v>358</v>
      </c>
      <c r="O10" s="260"/>
      <c r="P10" s="262"/>
      <c r="Q10" s="264"/>
      <c r="R10" s="285"/>
      <c r="S10" s="287"/>
      <c r="T10" s="283"/>
      <c r="U10" s="258"/>
      <c r="V10" s="174" t="s">
        <v>361</v>
      </c>
      <c r="W10" s="175" t="s">
        <v>6</v>
      </c>
      <c r="X10" s="176">
        <v>15</v>
      </c>
      <c r="Y10" s="176">
        <v>15</v>
      </c>
      <c r="Z10" s="176">
        <v>15</v>
      </c>
      <c r="AA10" s="176">
        <v>15</v>
      </c>
      <c r="AB10" s="176">
        <v>15</v>
      </c>
      <c r="AC10" s="176">
        <v>15</v>
      </c>
      <c r="AD10" s="176">
        <v>10</v>
      </c>
      <c r="AE10" s="177">
        <f t="shared" si="0"/>
        <v>100</v>
      </c>
      <c r="AF10" s="177" t="s">
        <v>254</v>
      </c>
      <c r="AG10" s="177" t="s">
        <v>254</v>
      </c>
      <c r="AH10" s="177">
        <v>100</v>
      </c>
      <c r="AI10" s="314"/>
      <c r="AJ10" s="275"/>
      <c r="AK10" s="277"/>
      <c r="AL10" s="277"/>
      <c r="AM10" s="279"/>
      <c r="AN10" s="264"/>
      <c r="AO10" s="264"/>
      <c r="AP10" s="264"/>
      <c r="AQ10" s="302"/>
      <c r="AR10" s="300"/>
      <c r="AS10" s="298"/>
      <c r="AT10" s="178">
        <v>43739</v>
      </c>
      <c r="AU10" s="179">
        <v>44012</v>
      </c>
      <c r="AV10" s="180" t="s">
        <v>367</v>
      </c>
      <c r="AW10" s="181" t="s">
        <v>363</v>
      </c>
      <c r="AX10" s="165">
        <v>1</v>
      </c>
      <c r="AY10" s="164" t="s">
        <v>341</v>
      </c>
      <c r="AZ10" s="164" t="s">
        <v>342</v>
      </c>
      <c r="BA10" s="166" t="s">
        <v>343</v>
      </c>
      <c r="BB10" s="182">
        <v>43860</v>
      </c>
      <c r="BC10" s="183" t="s">
        <v>368</v>
      </c>
      <c r="BD10" s="184" t="s">
        <v>363</v>
      </c>
      <c r="BE10" s="185" t="s">
        <v>391</v>
      </c>
      <c r="BF10" s="169" t="s">
        <v>393</v>
      </c>
      <c r="BG10" s="187">
        <v>43948</v>
      </c>
      <c r="BH10" s="188" t="s">
        <v>389</v>
      </c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  <c r="IU10" s="155"/>
      <c r="IV10" s="155"/>
      <c r="IW10" s="155"/>
      <c r="IX10" s="155"/>
      <c r="IY10" s="155"/>
      <c r="IZ10" s="155"/>
      <c r="JA10" s="155"/>
      <c r="JB10" s="155"/>
      <c r="JC10" s="155"/>
      <c r="JD10" s="155"/>
      <c r="JE10" s="155"/>
      <c r="JF10" s="155"/>
      <c r="JG10" s="155"/>
      <c r="JH10" s="155"/>
      <c r="JI10" s="155"/>
      <c r="JJ10" s="155"/>
      <c r="JK10" s="155"/>
      <c r="JL10" s="155"/>
      <c r="JM10" s="155"/>
      <c r="JN10" s="155"/>
      <c r="JO10" s="155"/>
      <c r="JP10" s="155"/>
      <c r="JQ10" s="155"/>
      <c r="JR10" s="155"/>
      <c r="JS10" s="155"/>
      <c r="JT10" s="155"/>
      <c r="JU10" s="155"/>
      <c r="JV10" s="155"/>
      <c r="JW10" s="155"/>
      <c r="JX10" s="155"/>
      <c r="JY10" s="155"/>
      <c r="JZ10" s="155"/>
      <c r="KA10" s="155"/>
      <c r="KB10" s="155"/>
      <c r="KC10" s="155"/>
      <c r="KD10" s="155"/>
      <c r="KE10" s="155"/>
      <c r="KF10" s="155"/>
      <c r="KG10" s="155"/>
      <c r="KH10" s="155"/>
      <c r="KI10" s="155"/>
      <c r="KJ10" s="155"/>
      <c r="KK10" s="155"/>
      <c r="KL10" s="155"/>
      <c r="KM10" s="155"/>
      <c r="KN10" s="155"/>
      <c r="KO10" s="155"/>
      <c r="KP10" s="155"/>
      <c r="KQ10" s="155"/>
      <c r="KR10" s="155"/>
      <c r="KS10" s="155"/>
      <c r="KT10" s="155"/>
      <c r="KU10" s="155"/>
      <c r="KV10" s="155"/>
      <c r="KW10" s="155"/>
      <c r="KX10" s="155"/>
      <c r="KY10" s="155"/>
      <c r="KZ10" s="155"/>
      <c r="LA10" s="155"/>
      <c r="LB10" s="155"/>
      <c r="LC10" s="155"/>
      <c r="LD10" s="155"/>
      <c r="LE10" s="155"/>
      <c r="LF10" s="155"/>
      <c r="LG10" s="155"/>
      <c r="LH10" s="155"/>
      <c r="LI10" s="155"/>
      <c r="LJ10" s="155"/>
      <c r="LK10" s="155"/>
      <c r="LL10" s="155"/>
      <c r="LM10" s="155"/>
      <c r="LN10" s="155"/>
      <c r="LO10" s="155"/>
      <c r="LP10" s="155"/>
      <c r="LQ10" s="155"/>
      <c r="LR10" s="155"/>
      <c r="LS10" s="155"/>
      <c r="LT10" s="155"/>
      <c r="LU10" s="155"/>
      <c r="LV10" s="155"/>
      <c r="LW10" s="155"/>
      <c r="LX10" s="155"/>
      <c r="LY10" s="155"/>
      <c r="LZ10" s="155"/>
      <c r="MA10" s="155"/>
      <c r="MB10" s="155"/>
      <c r="MC10" s="155"/>
      <c r="MD10" s="155"/>
      <c r="ME10" s="155"/>
      <c r="MF10" s="155"/>
      <c r="MG10" s="155"/>
      <c r="MH10" s="155"/>
      <c r="MI10" s="155"/>
      <c r="MJ10" s="155"/>
      <c r="MK10" s="155"/>
      <c r="ML10" s="155"/>
      <c r="MM10" s="155"/>
      <c r="MN10" s="155"/>
      <c r="MO10" s="155"/>
      <c r="MP10" s="155"/>
      <c r="MQ10" s="155"/>
      <c r="MR10" s="155"/>
      <c r="MS10" s="155"/>
      <c r="MT10" s="155"/>
      <c r="MU10" s="155"/>
      <c r="MV10" s="155"/>
      <c r="MW10" s="155"/>
      <c r="MX10" s="155"/>
      <c r="MY10" s="155"/>
      <c r="MZ10" s="155"/>
      <c r="NA10" s="155"/>
      <c r="NB10" s="155"/>
      <c r="NC10" s="155"/>
      <c r="ND10" s="155"/>
      <c r="NE10" s="155"/>
      <c r="NF10" s="155"/>
      <c r="NG10" s="155"/>
      <c r="NH10" s="155"/>
      <c r="NI10" s="155"/>
      <c r="NJ10" s="155"/>
      <c r="NK10" s="155"/>
      <c r="NL10" s="155"/>
      <c r="NM10" s="155"/>
      <c r="NN10" s="155"/>
      <c r="NO10" s="155"/>
      <c r="NP10" s="155"/>
      <c r="NQ10" s="155"/>
      <c r="NR10" s="155"/>
      <c r="NS10" s="155"/>
      <c r="NT10" s="155"/>
      <c r="NU10" s="155"/>
      <c r="NV10" s="155"/>
      <c r="NW10" s="155"/>
      <c r="NX10" s="155"/>
      <c r="NY10" s="155"/>
      <c r="NZ10" s="155"/>
      <c r="OA10" s="155"/>
      <c r="OB10" s="155"/>
      <c r="OC10" s="155"/>
      <c r="OD10" s="155"/>
      <c r="OE10" s="155"/>
      <c r="OF10" s="155"/>
      <c r="OG10" s="155"/>
      <c r="OH10" s="155"/>
      <c r="OI10" s="155"/>
      <c r="OJ10" s="155"/>
      <c r="OK10" s="155"/>
      <c r="OL10" s="155"/>
      <c r="OM10" s="155"/>
      <c r="ON10" s="155"/>
      <c r="OO10" s="155"/>
      <c r="OP10" s="155"/>
      <c r="OQ10" s="155"/>
      <c r="OR10" s="155"/>
      <c r="OS10" s="155"/>
      <c r="OT10" s="155"/>
      <c r="OU10" s="155"/>
      <c r="OV10" s="155"/>
      <c r="OW10" s="155"/>
      <c r="OX10" s="155"/>
      <c r="OY10" s="155"/>
      <c r="OZ10" s="155"/>
      <c r="PA10" s="155"/>
      <c r="PB10" s="155"/>
      <c r="PC10" s="155"/>
      <c r="PD10" s="155"/>
      <c r="PE10" s="155"/>
      <c r="PF10" s="155"/>
      <c r="PG10" s="155"/>
      <c r="PH10" s="155"/>
      <c r="PI10" s="155"/>
      <c r="PJ10" s="155"/>
      <c r="PK10" s="155"/>
      <c r="PL10" s="155"/>
      <c r="PM10" s="155"/>
      <c r="PN10" s="155"/>
      <c r="PO10" s="155"/>
      <c r="PP10" s="155"/>
      <c r="PQ10" s="155"/>
      <c r="PR10" s="155"/>
      <c r="PS10" s="155"/>
      <c r="PT10" s="155"/>
      <c r="PU10" s="155"/>
      <c r="PV10" s="155"/>
      <c r="PW10" s="155"/>
      <c r="PX10" s="155"/>
      <c r="PY10" s="155"/>
      <c r="PZ10" s="155"/>
      <c r="QA10" s="155"/>
      <c r="QB10" s="155"/>
      <c r="QC10" s="155"/>
      <c r="QD10" s="155"/>
      <c r="QE10" s="155"/>
      <c r="QF10" s="155"/>
      <c r="QG10" s="155"/>
      <c r="QH10" s="155"/>
      <c r="QI10" s="155"/>
      <c r="QJ10" s="155"/>
      <c r="QK10" s="155"/>
      <c r="QL10" s="155"/>
      <c r="QM10" s="155"/>
      <c r="QN10" s="155"/>
      <c r="QO10" s="155"/>
      <c r="QP10" s="155"/>
      <c r="QQ10" s="155"/>
      <c r="QR10" s="155"/>
      <c r="QS10" s="155"/>
      <c r="QT10" s="155"/>
      <c r="QU10" s="155"/>
      <c r="QV10" s="155"/>
      <c r="QW10" s="155"/>
      <c r="QX10" s="155"/>
      <c r="QY10" s="155"/>
      <c r="QZ10" s="155"/>
      <c r="RA10" s="155"/>
      <c r="RB10" s="155"/>
      <c r="RC10" s="155"/>
      <c r="RD10" s="155"/>
      <c r="RE10" s="155"/>
      <c r="RF10" s="155"/>
      <c r="RG10" s="155"/>
      <c r="RH10" s="155"/>
      <c r="RI10" s="155"/>
      <c r="RJ10" s="155"/>
      <c r="RK10" s="155"/>
      <c r="RL10" s="155"/>
      <c r="RM10" s="155"/>
      <c r="RN10" s="155"/>
      <c r="RO10" s="155"/>
      <c r="RP10" s="155"/>
      <c r="RQ10" s="155"/>
      <c r="RR10" s="155"/>
      <c r="RS10" s="155"/>
      <c r="RT10" s="155"/>
      <c r="RU10" s="155"/>
      <c r="RV10" s="155"/>
      <c r="RW10" s="155"/>
      <c r="RX10" s="155"/>
      <c r="RY10" s="155"/>
      <c r="RZ10" s="155"/>
      <c r="SA10" s="155"/>
      <c r="SB10" s="155"/>
      <c r="SC10" s="155"/>
      <c r="SD10" s="155"/>
      <c r="SE10" s="155"/>
      <c r="SF10" s="155"/>
      <c r="SG10" s="155"/>
      <c r="SH10" s="155"/>
      <c r="SI10" s="155"/>
      <c r="SJ10" s="155"/>
      <c r="SK10" s="155"/>
      <c r="SL10" s="155"/>
      <c r="SM10" s="155"/>
      <c r="SN10" s="155"/>
      <c r="SO10" s="155"/>
      <c r="SP10" s="155"/>
      <c r="SQ10" s="155"/>
      <c r="SR10" s="155"/>
      <c r="SS10" s="155"/>
      <c r="ST10" s="155"/>
      <c r="SU10" s="155"/>
      <c r="SV10" s="155"/>
      <c r="SW10" s="155"/>
      <c r="SX10" s="155"/>
      <c r="SY10" s="155"/>
      <c r="SZ10" s="155"/>
      <c r="TA10" s="155"/>
      <c r="TB10" s="155"/>
      <c r="TC10" s="155"/>
      <c r="TD10" s="155"/>
      <c r="TE10" s="155"/>
      <c r="TF10" s="155"/>
      <c r="TG10" s="155"/>
      <c r="TH10" s="155"/>
      <c r="TI10" s="155"/>
      <c r="TJ10" s="155"/>
      <c r="TK10" s="155"/>
      <c r="TL10" s="155"/>
      <c r="TM10" s="155"/>
      <c r="TN10" s="155"/>
      <c r="TO10" s="155"/>
      <c r="TP10" s="155"/>
      <c r="TQ10" s="155"/>
      <c r="TR10" s="155"/>
      <c r="TS10" s="155"/>
      <c r="TT10" s="155"/>
      <c r="TU10" s="155"/>
      <c r="TV10" s="155"/>
      <c r="TW10" s="155"/>
      <c r="TX10" s="155"/>
      <c r="TY10" s="155"/>
      <c r="TZ10" s="155"/>
      <c r="UA10" s="155"/>
      <c r="UB10" s="155"/>
      <c r="UC10" s="155"/>
      <c r="UD10" s="155"/>
      <c r="UE10" s="155"/>
      <c r="UF10" s="155"/>
      <c r="UG10" s="155"/>
      <c r="UH10" s="155"/>
      <c r="UI10" s="155"/>
      <c r="UJ10" s="155"/>
      <c r="UK10" s="155"/>
      <c r="UL10" s="155"/>
      <c r="UM10" s="155"/>
      <c r="UN10" s="155"/>
      <c r="UO10" s="155"/>
      <c r="UP10" s="155"/>
      <c r="UQ10" s="155"/>
      <c r="UR10" s="155"/>
      <c r="US10" s="155"/>
      <c r="UT10" s="155"/>
      <c r="UU10" s="155"/>
      <c r="UV10" s="155"/>
      <c r="UW10" s="155"/>
      <c r="UX10" s="155"/>
      <c r="UY10" s="155"/>
      <c r="UZ10" s="155"/>
      <c r="VA10" s="155"/>
      <c r="VB10" s="155"/>
      <c r="VC10" s="155"/>
      <c r="VD10" s="155"/>
      <c r="VE10" s="155"/>
      <c r="VF10" s="155"/>
      <c r="VG10" s="155"/>
      <c r="VH10" s="155"/>
      <c r="VI10" s="155"/>
      <c r="VJ10" s="155"/>
      <c r="VK10" s="155"/>
      <c r="VL10" s="155"/>
      <c r="VM10" s="155"/>
      <c r="VN10" s="155"/>
      <c r="VO10" s="155"/>
      <c r="VP10" s="155"/>
      <c r="VQ10" s="155"/>
      <c r="VR10" s="155"/>
      <c r="VS10" s="155"/>
      <c r="VT10" s="155"/>
      <c r="VU10" s="155"/>
      <c r="VV10" s="155"/>
      <c r="VW10" s="155"/>
      <c r="VX10" s="155"/>
      <c r="VY10" s="155"/>
      <c r="VZ10" s="155"/>
      <c r="WA10" s="155"/>
      <c r="WB10" s="155"/>
      <c r="WC10" s="155"/>
      <c r="WD10" s="155"/>
      <c r="WE10" s="155"/>
      <c r="WF10" s="155"/>
      <c r="WG10" s="155"/>
      <c r="WH10" s="155"/>
      <c r="WI10" s="155"/>
      <c r="WJ10" s="155"/>
      <c r="WK10" s="155"/>
      <c r="WL10" s="155"/>
      <c r="WM10" s="155"/>
      <c r="WN10" s="155"/>
      <c r="WO10" s="155"/>
      <c r="WP10" s="155"/>
      <c r="WQ10" s="155"/>
      <c r="WR10" s="155"/>
      <c r="WS10" s="155"/>
      <c r="WT10" s="155"/>
      <c r="WU10" s="155"/>
      <c r="WV10" s="155"/>
      <c r="WW10" s="155"/>
      <c r="WX10" s="155"/>
      <c r="WY10" s="155"/>
      <c r="WZ10" s="155"/>
      <c r="XA10" s="155"/>
      <c r="XB10" s="155"/>
      <c r="XC10" s="155"/>
      <c r="XD10" s="155"/>
      <c r="XE10" s="155"/>
      <c r="XF10" s="155"/>
      <c r="XG10" s="155"/>
      <c r="XH10" s="155"/>
      <c r="XI10" s="155"/>
      <c r="XJ10" s="155"/>
      <c r="XK10" s="155"/>
      <c r="XL10" s="155"/>
      <c r="XM10" s="155"/>
      <c r="XN10" s="155"/>
      <c r="XO10" s="155"/>
      <c r="XP10" s="155"/>
      <c r="XQ10" s="155"/>
      <c r="XR10" s="155"/>
      <c r="XS10" s="155"/>
      <c r="XT10" s="155"/>
      <c r="XU10" s="155"/>
      <c r="XV10" s="155"/>
      <c r="XW10" s="155"/>
      <c r="XX10" s="155"/>
      <c r="XY10" s="155"/>
      <c r="XZ10" s="155"/>
      <c r="YA10" s="155"/>
      <c r="YB10" s="155"/>
      <c r="YC10" s="155"/>
      <c r="YD10" s="155"/>
      <c r="YE10" s="155"/>
      <c r="YF10" s="155"/>
      <c r="YG10" s="155"/>
      <c r="YH10" s="155"/>
      <c r="YI10" s="155"/>
      <c r="YJ10" s="155"/>
      <c r="YK10" s="155"/>
      <c r="YL10" s="155"/>
      <c r="YM10" s="155"/>
      <c r="YN10" s="155"/>
      <c r="YO10" s="155"/>
      <c r="YP10" s="155"/>
      <c r="YQ10" s="155"/>
      <c r="YR10" s="155"/>
      <c r="YS10" s="155"/>
      <c r="YT10" s="155"/>
      <c r="YU10" s="155"/>
      <c r="YV10" s="155"/>
      <c r="YW10" s="155"/>
      <c r="YX10" s="155"/>
      <c r="YY10" s="155"/>
      <c r="YZ10" s="155"/>
      <c r="ZA10" s="155"/>
      <c r="ZB10" s="155"/>
      <c r="ZC10" s="155"/>
      <c r="ZD10" s="155"/>
      <c r="ZE10" s="155"/>
      <c r="ZF10" s="155"/>
      <c r="ZG10" s="155"/>
      <c r="ZH10" s="155"/>
      <c r="ZI10" s="155"/>
      <c r="ZJ10" s="155"/>
      <c r="ZK10" s="155"/>
      <c r="ZL10" s="155"/>
      <c r="ZM10" s="155"/>
      <c r="ZN10" s="155"/>
      <c r="ZO10" s="155"/>
      <c r="ZP10" s="155"/>
      <c r="ZQ10" s="155"/>
      <c r="ZR10" s="155"/>
      <c r="ZS10" s="155"/>
      <c r="ZT10" s="155"/>
      <c r="ZU10" s="155"/>
      <c r="ZV10" s="155"/>
      <c r="ZW10" s="155"/>
      <c r="ZX10" s="155"/>
      <c r="ZY10" s="155"/>
      <c r="ZZ10" s="155"/>
      <c r="AAA10" s="155"/>
      <c r="AAB10" s="155"/>
      <c r="AAC10" s="155"/>
      <c r="AAD10" s="155"/>
      <c r="AAE10" s="155"/>
      <c r="AAF10" s="155"/>
      <c r="AAG10" s="155"/>
      <c r="AAH10" s="155"/>
      <c r="AAI10" s="155"/>
    </row>
    <row r="11" spans="1:711" x14ac:dyDescent="0.25">
      <c r="AM11" s="13"/>
      <c r="AO11" s="13"/>
      <c r="AR11" s="13"/>
      <c r="AS11" s="13"/>
      <c r="AT11" s="23"/>
      <c r="AU11" s="23"/>
    </row>
    <row r="13" spans="1:711" x14ac:dyDescent="0.25">
      <c r="C13" s="154" t="s">
        <v>349</v>
      </c>
      <c r="D13" s="198" t="s">
        <v>369</v>
      </c>
      <c r="E13" s="199"/>
    </row>
    <row r="14" spans="1:711" x14ac:dyDescent="0.25">
      <c r="C14" s="154" t="s">
        <v>350</v>
      </c>
      <c r="D14" s="200" t="s">
        <v>370</v>
      </c>
      <c r="E14" s="200"/>
    </row>
    <row r="15" spans="1:711" x14ac:dyDescent="0.25">
      <c r="C15" s="154" t="s">
        <v>351</v>
      </c>
      <c r="D15" s="201" t="s">
        <v>352</v>
      </c>
      <c r="E15" s="202"/>
    </row>
  </sheetData>
  <dataConsolidate/>
  <mergeCells count="65">
    <mergeCell ref="AK7:AL7"/>
    <mergeCell ref="T9:T10"/>
    <mergeCell ref="R9:R10"/>
    <mergeCell ref="S9:S10"/>
    <mergeCell ref="BF5:BH6"/>
    <mergeCell ref="BF7:BH7"/>
    <mergeCell ref="AS9:AS10"/>
    <mergeCell ref="AR9:AR10"/>
    <mergeCell ref="AQ9:AQ10"/>
    <mergeCell ref="AT7:BA7"/>
    <mergeCell ref="BB7:BE7"/>
    <mergeCell ref="AM7:AQ7"/>
    <mergeCell ref="V6:AQ6"/>
    <mergeCell ref="AO9:AO10"/>
    <mergeCell ref="AP9:AP10"/>
    <mergeCell ref="AI9:AI10"/>
    <mergeCell ref="AJ9:AJ10"/>
    <mergeCell ref="AK9:AK10"/>
    <mergeCell ref="AL9:AL10"/>
    <mergeCell ref="AM9:AM10"/>
    <mergeCell ref="AN9:AN10"/>
    <mergeCell ref="U9:U10"/>
    <mergeCell ref="O9:O10"/>
    <mergeCell ref="P9:P10"/>
    <mergeCell ref="Q9:Q10"/>
    <mergeCell ref="H7:H8"/>
    <mergeCell ref="L6:L8"/>
    <mergeCell ref="P6:U6"/>
    <mergeCell ref="P7:U7"/>
    <mergeCell ref="K6:K8"/>
    <mergeCell ref="M6:M8"/>
    <mergeCell ref="N6:N8"/>
    <mergeCell ref="M9:M10"/>
    <mergeCell ref="AI7:AI8"/>
    <mergeCell ref="AJ7:AJ8"/>
    <mergeCell ref="C9:C10"/>
    <mergeCell ref="D9:D10"/>
    <mergeCell ref="J9:J10"/>
    <mergeCell ref="K9:K10"/>
    <mergeCell ref="L9:L10"/>
    <mergeCell ref="AF7:AF8"/>
    <mergeCell ref="AG7:AG8"/>
    <mergeCell ref="AH7:AH8"/>
    <mergeCell ref="V7:V8"/>
    <mergeCell ref="W7:W8"/>
    <mergeCell ref="AE7:AE8"/>
    <mergeCell ref="O6:O8"/>
    <mergeCell ref="I6:I8"/>
    <mergeCell ref="J6:J8"/>
    <mergeCell ref="BB1:BE2"/>
    <mergeCell ref="BB3:BE4"/>
    <mergeCell ref="D13:E13"/>
    <mergeCell ref="D14:E14"/>
    <mergeCell ref="D15:E15"/>
    <mergeCell ref="F7:F8"/>
    <mergeCell ref="G7:G8"/>
    <mergeCell ref="C5:O5"/>
    <mergeCell ref="P5:AQ5"/>
    <mergeCell ref="AR5:AR8"/>
    <mergeCell ref="AS5:AS8"/>
    <mergeCell ref="AT5:BE6"/>
    <mergeCell ref="C6:C8"/>
    <mergeCell ref="D6:D8"/>
    <mergeCell ref="E6:E8"/>
    <mergeCell ref="F6:H6"/>
  </mergeCells>
  <conditionalFormatting sqref="AS9">
    <cfRule type="containsBlanks" dxfId="37" priority="158">
      <formula>LEN(TRIM(AS9))=0</formula>
    </cfRule>
    <cfRule type="containsText" dxfId="36" priority="159" operator="containsText" text="extrema">
      <formula>NOT(ISERROR(SEARCH("extrema",AS9)))</formula>
    </cfRule>
    <cfRule type="containsText" dxfId="35" priority="160" operator="containsText" text="alta">
      <formula>NOT(ISERROR(SEARCH("alta",AS9)))</formula>
    </cfRule>
    <cfRule type="containsText" dxfId="34" priority="161" operator="containsText" text="moderada">
      <formula>NOT(ISERROR(SEARCH("moderada",AS9)))</formula>
    </cfRule>
    <cfRule type="containsText" dxfId="33" priority="162" operator="containsText" text="baja">
      <formula>NOT(ISERROR(SEARCH("baja",AS9)))</formula>
    </cfRule>
  </conditionalFormatting>
  <conditionalFormatting sqref="U9">
    <cfRule type="containsBlanks" dxfId="32" priority="156">
      <formula>LEN(TRIM(U9))=0</formula>
    </cfRule>
    <cfRule type="containsText" dxfId="31" priority="157" operator="containsText" text="alto">
      <formula>NOT(ISERROR(SEARCH("alto",U9)))</formula>
    </cfRule>
  </conditionalFormatting>
  <conditionalFormatting sqref="AQ9">
    <cfRule type="containsBlanks" dxfId="30" priority="148">
      <formula>LEN(TRIM(AQ9))=0</formula>
    </cfRule>
    <cfRule type="containsText" dxfId="29" priority="149" operator="containsText" text="alto">
      <formula>NOT(ISERROR(SEARCH("alto",AQ9)))</formula>
    </cfRule>
  </conditionalFormatting>
  <conditionalFormatting sqref="U9">
    <cfRule type="containsText" dxfId="28" priority="239" operator="containsText" text="Extremo">
      <formula>NOT(ISERROR(SEARCH("Extremo",U9)))</formula>
    </cfRule>
    <cfRule type="containsText" dxfId="27" priority="240" operator="containsText" text="Bajo">
      <formula>NOT(ISERROR(SEARCH("Bajo",U9)))</formula>
    </cfRule>
    <cfRule type="containsText" dxfId="26" priority="241" operator="containsText" text="Moderado">
      <formula>NOT(ISERROR(SEARCH("Moderado",U9)))</formula>
    </cfRule>
    <cfRule type="containsText" dxfId="25" priority="242" operator="containsText" text="Alto">
      <formula>NOT(ISERROR(SEARCH("Alto",U9)))</formula>
    </cfRule>
    <cfRule type="containsText" dxfId="24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">
    <cfRule type="containsText" dxfId="23" priority="263" operator="containsText" text="Extremo">
      <formula>NOT(ISERROR(SEARCH("Extremo",AQ9)))</formula>
    </cfRule>
    <cfRule type="containsText" dxfId="22" priority="264" operator="containsText" text="Bajo">
      <formula>NOT(ISERROR(SEARCH("Bajo",AQ9)))</formula>
    </cfRule>
    <cfRule type="containsText" dxfId="21" priority="265" operator="containsText" text="Moderado">
      <formula>NOT(ISERROR(SEARCH("Moderado",AQ9)))</formula>
    </cfRule>
    <cfRule type="containsText" dxfId="20" priority="266" operator="containsText" text="Alto">
      <formula>NOT(ISERROR(SEARCH("Alto",AQ9)))</formula>
    </cfRule>
    <cfRule type="containsText" dxfId="19" priority="267" operator="containsText" text="Extremo">
      <formula>NOT(ISERROR(SEARCH("Extremo",AQ9)))</formula>
    </cfRule>
    <cfRule type="colorScale" priority="26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</xm:sqref>
        </x14:dataValidation>
        <x14:dataValidation type="list" allowBlank="1" showInputMessage="1" showErrorMessage="1">
          <x14:formula1>
            <xm:f>Criterios!$A$3:$A$12</xm:f>
          </x14:formula1>
          <xm:sqref>M9</xm:sqref>
        </x14:dataValidation>
        <x14:dataValidation type="list" allowBlank="1" showInputMessage="1" showErrorMessage="1">
          <x14:formula1>
            <xm:f>Criterios!$N$3:$N$6</xm:f>
          </x14:formula1>
          <xm:sqref>AS9</xm:sqref>
        </x14:dataValidation>
        <x14:dataValidation type="list" allowBlank="1" showInputMessage="1" showErrorMessage="1">
          <x14:formula1>
            <xm:f>Criterios!$M$3:$M$5</xm:f>
          </x14:formula1>
          <xm:sqref>AL9</xm:sqref>
        </x14:dataValidation>
        <x14:dataValidation type="list" allowBlank="1" showInputMessage="1" showErrorMessage="1">
          <x14:formula1>
            <xm:f>Criterios!$F$3:$F$7</xm:f>
          </x14:formula1>
          <xm:sqref>P9 AM9</xm:sqref>
        </x14:dataValidation>
        <x14:dataValidation type="list" allowBlank="1" showInputMessage="1" showErrorMessage="1">
          <x14:formula1>
            <xm:f>Criterios!$H$3:$H$7</xm:f>
          </x14:formula1>
          <xm:sqref>S9 AO9</xm:sqref>
        </x14:dataValidation>
        <x14:dataValidation type="list" allowBlank="1" showInputMessage="1" showErrorMessage="1">
          <x14:formula1>
            <xm:f>Criterios!$G$3:$G$7</xm:f>
          </x14:formula1>
          <xm:sqref>Q9 AN9</xm:sqref>
        </x14:dataValidation>
        <x14:dataValidation type="list" allowBlank="1" showInputMessage="1" showErrorMessage="1">
          <x14:formula1>
            <xm:f>Criterios!$I$3:$I$7</xm:f>
          </x14:formula1>
          <xm:sqref>T9 AP9</xm:sqref>
        </x14:dataValidation>
        <x14:dataValidation type="list" allowBlank="1" showInputMessage="1" showErrorMessage="1">
          <x14:formula1>
            <xm:f>'Solidez de los controles'!$C$5:$C$7</xm:f>
          </x14:formula1>
          <xm:sqref>AJ9 AF9:AG10</xm:sqref>
        </x14:dataValidation>
        <x14:dataValidation type="list" allowBlank="1" showInputMessage="1" showErrorMessage="1">
          <x14:formula1>
            <xm:f>Criterios!$D$3:$D$10</xm:f>
          </x14:formula1>
          <xm:sqref>H9:H10</xm:sqref>
        </x14:dataValidation>
        <x14:dataValidation type="list" allowBlank="1" showInputMessage="1" showErrorMessage="1">
          <x14:formula1>
            <xm:f>Criterios!$C$3:$C$9</xm:f>
          </x14:formula1>
          <xm:sqref>G9:G10</xm:sqref>
        </x14:dataValidation>
        <x14:dataValidation type="list" allowBlank="1" showInputMessage="1" showErrorMessage="1">
          <x14:formula1>
            <xm:f>Criterios!$B$3:$B$9</xm:f>
          </x14:formula1>
          <xm:sqref>F9:F10</xm:sqref>
        </x14:dataValidation>
        <x14:dataValidation type="list" allowBlank="1" showInputMessage="1" showErrorMessage="1">
          <x14:formula1>
            <xm:f>Criterios!$K$3:$K$5</xm:f>
          </x14:formula1>
          <xm:sqref>W9:W10</xm:sqref>
        </x14:dataValidation>
        <x14:dataValidation type="list" allowBlank="1" showInputMessage="1" showErrorMessage="1">
          <x14:formula1>
            <xm:f>Criterios!$L$3:$L$5</xm:f>
          </x14:formula1>
          <xm:sqref>AK9:AK10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21" sqref="F2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15" t="s">
        <v>43</v>
      </c>
      <c r="E3" s="315"/>
      <c r="F3" s="315"/>
      <c r="G3" s="315"/>
      <c r="H3" s="315"/>
    </row>
    <row r="6" spans="2:10" ht="50.1" customHeight="1" x14ac:dyDescent="0.25">
      <c r="C6" s="26" t="s">
        <v>90</v>
      </c>
      <c r="D6" s="82"/>
      <c r="E6" s="82"/>
      <c r="F6" s="81"/>
      <c r="G6" s="81"/>
      <c r="H6" s="81"/>
      <c r="J6" s="7" t="s">
        <v>35</v>
      </c>
    </row>
    <row r="7" spans="2:10" ht="50.1" customHeight="1" x14ac:dyDescent="0.25">
      <c r="C7" s="26" t="s">
        <v>91</v>
      </c>
      <c r="D7" s="83"/>
      <c r="E7" s="82"/>
      <c r="F7" s="82"/>
      <c r="G7" s="81"/>
      <c r="H7" s="81"/>
      <c r="J7" s="2" t="s">
        <v>2</v>
      </c>
    </row>
    <row r="8" spans="2:10" ht="50.1" customHeight="1" x14ac:dyDescent="0.25">
      <c r="B8" s="6" t="s">
        <v>42</v>
      </c>
      <c r="C8" s="26" t="s">
        <v>92</v>
      </c>
      <c r="D8" s="84"/>
      <c r="E8" s="83"/>
      <c r="F8" s="82"/>
      <c r="G8" s="81"/>
      <c r="H8" s="81" t="s">
        <v>346</v>
      </c>
      <c r="J8" s="3" t="s">
        <v>4</v>
      </c>
    </row>
    <row r="9" spans="2:10" ht="50.1" customHeight="1" x14ac:dyDescent="0.25">
      <c r="C9" s="26" t="s">
        <v>94</v>
      </c>
      <c r="D9" s="84"/>
      <c r="E9" s="84"/>
      <c r="F9" s="83"/>
      <c r="G9" s="82"/>
      <c r="H9" s="81"/>
      <c r="J9" s="4" t="s">
        <v>1</v>
      </c>
    </row>
    <row r="10" spans="2:10" ht="50.1" customHeight="1" x14ac:dyDescent="0.25">
      <c r="C10" s="26" t="s">
        <v>283</v>
      </c>
      <c r="D10" s="84"/>
      <c r="E10" s="84"/>
      <c r="F10" s="83"/>
      <c r="G10" s="82"/>
      <c r="H10" s="81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95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16" t="s">
        <v>41</v>
      </c>
      <c r="E14" s="316"/>
      <c r="F14" s="316"/>
      <c r="G14" s="316"/>
      <c r="H14" s="316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L11" sqref="L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15" t="s">
        <v>44</v>
      </c>
      <c r="E3" s="315"/>
      <c r="F3" s="315"/>
      <c r="G3" s="315"/>
      <c r="H3" s="315"/>
    </row>
    <row r="6" spans="2:10" ht="50.1" customHeight="1" x14ac:dyDescent="0.25">
      <c r="C6" s="26" t="s">
        <v>90</v>
      </c>
      <c r="D6" s="82"/>
      <c r="E6" s="82"/>
      <c r="F6" s="81"/>
      <c r="G6" s="81"/>
      <c r="H6" s="81"/>
      <c r="J6" s="7" t="s">
        <v>35</v>
      </c>
    </row>
    <row r="7" spans="2:10" ht="50.1" customHeight="1" x14ac:dyDescent="0.25">
      <c r="C7" s="26" t="s">
        <v>91</v>
      </c>
      <c r="D7" s="83"/>
      <c r="E7" s="82"/>
      <c r="F7" s="82"/>
      <c r="G7" s="81"/>
      <c r="H7" s="81"/>
      <c r="J7" s="2" t="s">
        <v>2</v>
      </c>
    </row>
    <row r="8" spans="2:10" ht="50.1" customHeight="1" x14ac:dyDescent="0.25">
      <c r="B8" s="6" t="s">
        <v>42</v>
      </c>
      <c r="C8" s="26" t="s">
        <v>92</v>
      </c>
      <c r="D8" s="84"/>
      <c r="E8" s="83"/>
      <c r="F8" s="82"/>
      <c r="G8" s="81"/>
      <c r="H8" s="81"/>
      <c r="J8" s="3" t="s">
        <v>4</v>
      </c>
    </row>
    <row r="9" spans="2:10" ht="50.1" customHeight="1" x14ac:dyDescent="0.25">
      <c r="C9" s="26" t="s">
        <v>94</v>
      </c>
      <c r="D9" s="84"/>
      <c r="E9" s="84"/>
      <c r="F9" s="83"/>
      <c r="G9" s="82"/>
      <c r="H9" s="81"/>
      <c r="J9" s="4" t="s">
        <v>1</v>
      </c>
    </row>
    <row r="10" spans="2:10" ht="50.1" customHeight="1" x14ac:dyDescent="0.25">
      <c r="C10" s="26" t="s">
        <v>283</v>
      </c>
      <c r="D10" s="84"/>
      <c r="E10" s="84"/>
      <c r="F10" s="83"/>
      <c r="G10" s="82" t="s">
        <v>346</v>
      </c>
      <c r="H10" s="81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282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16" t="s">
        <v>41</v>
      </c>
      <c r="E14" s="316"/>
      <c r="F14" s="316"/>
      <c r="G14" s="316"/>
      <c r="H14" s="316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319" t="s">
        <v>223</v>
      </c>
      <c r="D3" s="320"/>
      <c r="E3" s="320"/>
      <c r="F3" s="320"/>
      <c r="G3" s="321"/>
    </row>
    <row r="4" spans="2:13" s="31" customFormat="1" ht="33.75" customHeight="1" thickBot="1" x14ac:dyDescent="0.3">
      <c r="C4" s="42" t="s">
        <v>198</v>
      </c>
      <c r="D4" s="43" t="s">
        <v>220</v>
      </c>
      <c r="E4" s="335" t="s">
        <v>221</v>
      </c>
      <c r="F4" s="335"/>
      <c r="G4" s="44" t="s">
        <v>222</v>
      </c>
    </row>
    <row r="5" spans="2:13" ht="46.5" customHeight="1" x14ac:dyDescent="0.25">
      <c r="C5" s="39">
        <v>5</v>
      </c>
      <c r="D5" s="40" t="s">
        <v>25</v>
      </c>
      <c r="E5" s="336" t="s">
        <v>226</v>
      </c>
      <c r="F5" s="336"/>
      <c r="G5" s="41" t="s">
        <v>231</v>
      </c>
    </row>
    <row r="6" spans="2:13" ht="45" customHeight="1" x14ac:dyDescent="0.25">
      <c r="C6" s="34">
        <v>4</v>
      </c>
      <c r="D6" s="32" t="s">
        <v>24</v>
      </c>
      <c r="E6" s="337" t="s">
        <v>225</v>
      </c>
      <c r="F6" s="337"/>
      <c r="G6" s="35" t="s">
        <v>230</v>
      </c>
    </row>
    <row r="7" spans="2:13" ht="33.75" customHeight="1" x14ac:dyDescent="0.25">
      <c r="C7" s="34">
        <v>3</v>
      </c>
      <c r="D7" s="32" t="s">
        <v>26</v>
      </c>
      <c r="E7" s="337" t="s">
        <v>227</v>
      </c>
      <c r="F7" s="337"/>
      <c r="G7" s="35" t="s">
        <v>233</v>
      </c>
    </row>
    <row r="8" spans="2:13" ht="45" customHeight="1" x14ac:dyDescent="0.25">
      <c r="C8" s="34">
        <v>2</v>
      </c>
      <c r="D8" s="32" t="s">
        <v>27</v>
      </c>
      <c r="E8" s="337" t="s">
        <v>228</v>
      </c>
      <c r="F8" s="337"/>
      <c r="G8" s="35" t="s">
        <v>232</v>
      </c>
    </row>
    <row r="9" spans="2:13" ht="45.75" customHeight="1" thickBot="1" x14ac:dyDescent="0.3">
      <c r="C9" s="36">
        <v>1</v>
      </c>
      <c r="D9" s="37" t="s">
        <v>224</v>
      </c>
      <c r="E9" s="338" t="s">
        <v>229</v>
      </c>
      <c r="F9" s="338"/>
      <c r="G9" s="38" t="s">
        <v>234</v>
      </c>
    </row>
    <row r="10" spans="2:13" ht="15.75" thickBot="1" x14ac:dyDescent="0.3">
      <c r="C10" s="33"/>
      <c r="D10" s="33"/>
      <c r="E10" s="33"/>
    </row>
    <row r="11" spans="2:13" ht="52.5" customHeight="1" thickBot="1" x14ac:dyDescent="0.3">
      <c r="B11" s="339"/>
      <c r="C11" s="324" t="s">
        <v>211</v>
      </c>
      <c r="D11" s="325"/>
      <c r="E11" s="325"/>
      <c r="F11" s="325"/>
      <c r="G11" s="326"/>
      <c r="I11" s="324" t="s">
        <v>240</v>
      </c>
      <c r="J11" s="325"/>
      <c r="K11" s="325"/>
      <c r="L11" s="325"/>
      <c r="M11" s="326"/>
    </row>
    <row r="12" spans="2:13" ht="15.75" customHeight="1" x14ac:dyDescent="0.25">
      <c r="B12" s="339"/>
      <c r="C12" s="327" t="s">
        <v>198</v>
      </c>
      <c r="D12" s="329" t="s">
        <v>201</v>
      </c>
      <c r="E12" s="329"/>
      <c r="F12" s="329" t="s">
        <v>202</v>
      </c>
      <c r="G12" s="331"/>
      <c r="I12" s="327" t="s">
        <v>198</v>
      </c>
      <c r="J12" s="329" t="s">
        <v>201</v>
      </c>
      <c r="K12" s="329"/>
      <c r="L12" s="329" t="s">
        <v>202</v>
      </c>
      <c r="M12" s="331"/>
    </row>
    <row r="13" spans="2:13" ht="38.25" customHeight="1" thickBot="1" x14ac:dyDescent="0.3">
      <c r="B13" s="48"/>
      <c r="C13" s="328"/>
      <c r="D13" s="330"/>
      <c r="E13" s="330"/>
      <c r="F13" s="330"/>
      <c r="G13" s="332"/>
      <c r="I13" s="328"/>
      <c r="J13" s="330"/>
      <c r="K13" s="330"/>
      <c r="L13" s="330"/>
      <c r="M13" s="332"/>
    </row>
    <row r="14" spans="2:13" ht="116.25" customHeight="1" x14ac:dyDescent="0.25">
      <c r="B14" s="48"/>
      <c r="C14" s="51" t="s">
        <v>235</v>
      </c>
      <c r="D14" s="333" t="s">
        <v>203</v>
      </c>
      <c r="E14" s="333"/>
      <c r="F14" s="333" t="s">
        <v>199</v>
      </c>
      <c r="G14" s="334"/>
      <c r="I14" s="51" t="s">
        <v>235</v>
      </c>
      <c r="J14" s="333" t="s">
        <v>241</v>
      </c>
      <c r="K14" s="333"/>
      <c r="L14" s="333" t="s">
        <v>242</v>
      </c>
      <c r="M14" s="334"/>
    </row>
    <row r="15" spans="2:13" ht="116.25" customHeight="1" x14ac:dyDescent="0.25">
      <c r="B15" s="48"/>
      <c r="C15" s="49" t="s">
        <v>236</v>
      </c>
      <c r="D15" s="322" t="s">
        <v>204</v>
      </c>
      <c r="E15" s="322"/>
      <c r="F15" s="322" t="s">
        <v>205</v>
      </c>
      <c r="G15" s="323"/>
      <c r="I15" s="49" t="s">
        <v>236</v>
      </c>
      <c r="J15" s="322" t="s">
        <v>243</v>
      </c>
      <c r="K15" s="322"/>
      <c r="L15" s="322" t="s">
        <v>244</v>
      </c>
      <c r="M15" s="323"/>
    </row>
    <row r="16" spans="2:13" ht="140.25" customHeight="1" x14ac:dyDescent="0.25">
      <c r="C16" s="49" t="s">
        <v>237</v>
      </c>
      <c r="D16" s="322" t="s">
        <v>206</v>
      </c>
      <c r="E16" s="322"/>
      <c r="F16" s="322" t="s">
        <v>200</v>
      </c>
      <c r="G16" s="323"/>
      <c r="I16" s="49" t="s">
        <v>237</v>
      </c>
      <c r="J16" s="322" t="s">
        <v>245</v>
      </c>
      <c r="K16" s="322"/>
      <c r="L16" s="322" t="s">
        <v>246</v>
      </c>
      <c r="M16" s="323"/>
    </row>
    <row r="17" spans="3:13" ht="124.5" customHeight="1" x14ac:dyDescent="0.25">
      <c r="C17" s="49" t="s">
        <v>238</v>
      </c>
      <c r="D17" s="322" t="s">
        <v>208</v>
      </c>
      <c r="E17" s="322"/>
      <c r="F17" s="322" t="s">
        <v>207</v>
      </c>
      <c r="G17" s="323"/>
      <c r="I17" s="49" t="s">
        <v>238</v>
      </c>
      <c r="J17" s="322" t="s">
        <v>247</v>
      </c>
      <c r="K17" s="322"/>
      <c r="L17" s="322" t="s">
        <v>248</v>
      </c>
      <c r="M17" s="323"/>
    </row>
    <row r="18" spans="3:13" ht="139.5" customHeight="1" thickBot="1" x14ac:dyDescent="0.3">
      <c r="C18" s="50" t="s">
        <v>239</v>
      </c>
      <c r="D18" s="317" t="s">
        <v>210</v>
      </c>
      <c r="E18" s="317"/>
      <c r="F18" s="317" t="s">
        <v>209</v>
      </c>
      <c r="G18" s="318"/>
      <c r="I18" s="50" t="s">
        <v>239</v>
      </c>
      <c r="J18" s="317" t="s">
        <v>249</v>
      </c>
      <c r="K18" s="317"/>
      <c r="L18" s="317" t="s">
        <v>250</v>
      </c>
      <c r="M18" s="318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7" zoomScale="80" zoomScaleNormal="80" workbookViewId="0">
      <selection activeCell="F35" sqref="F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30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353" t="s">
        <v>315</v>
      </c>
      <c r="D2" s="353"/>
      <c r="E2" s="353"/>
      <c r="F2" s="354"/>
    </row>
    <row r="3" spans="3:9" ht="30" customHeight="1" thickBot="1" x14ac:dyDescent="0.3">
      <c r="C3" s="348" t="s">
        <v>252</v>
      </c>
      <c r="D3" s="349"/>
      <c r="E3" s="350"/>
      <c r="F3" s="60"/>
      <c r="G3" s="348" t="s">
        <v>259</v>
      </c>
      <c r="H3" s="350"/>
      <c r="I3" s="60"/>
    </row>
    <row r="4" spans="3:9" ht="36" customHeight="1" thickBot="1" x14ac:dyDescent="0.3">
      <c r="C4" s="55" t="s">
        <v>251</v>
      </c>
      <c r="D4" s="340" t="s">
        <v>253</v>
      </c>
      <c r="E4" s="341"/>
      <c r="G4" s="55" t="s">
        <v>251</v>
      </c>
      <c r="H4" s="59" t="s">
        <v>260</v>
      </c>
    </row>
    <row r="5" spans="3:9" ht="33.75" customHeight="1" x14ac:dyDescent="0.25">
      <c r="C5" s="56" t="s">
        <v>254</v>
      </c>
      <c r="D5" s="342" t="s">
        <v>256</v>
      </c>
      <c r="E5" s="343"/>
      <c r="G5" s="56" t="s">
        <v>254</v>
      </c>
      <c r="H5" s="52" t="s">
        <v>261</v>
      </c>
    </row>
    <row r="6" spans="3:9" ht="33.75" customHeight="1" x14ac:dyDescent="0.25">
      <c r="C6" s="57" t="s">
        <v>4</v>
      </c>
      <c r="D6" s="344" t="s">
        <v>257</v>
      </c>
      <c r="E6" s="345"/>
      <c r="G6" s="57" t="s">
        <v>4</v>
      </c>
      <c r="H6" s="53" t="s">
        <v>262</v>
      </c>
    </row>
    <row r="7" spans="3:9" ht="33.75" customHeight="1" thickBot="1" x14ac:dyDescent="0.3">
      <c r="C7" s="58" t="s">
        <v>255</v>
      </c>
      <c r="D7" s="346" t="s">
        <v>258</v>
      </c>
      <c r="E7" s="347"/>
      <c r="G7" s="58" t="s">
        <v>255</v>
      </c>
      <c r="H7" s="54" t="s">
        <v>263</v>
      </c>
    </row>
    <row r="8" spans="3:9" ht="47.25" customHeight="1" x14ac:dyDescent="0.25"/>
    <row r="9" spans="3:9" ht="36" customHeight="1" thickBot="1" x14ac:dyDescent="0.3">
      <c r="C9" s="351" t="s">
        <v>317</v>
      </c>
      <c r="D9" s="351"/>
      <c r="E9" s="351"/>
      <c r="F9" s="352"/>
    </row>
    <row r="10" spans="3:9" ht="105.75" thickBot="1" x14ac:dyDescent="0.3">
      <c r="C10" s="86" t="s">
        <v>284</v>
      </c>
      <c r="D10" s="86" t="s">
        <v>285</v>
      </c>
      <c r="E10" s="85" t="s">
        <v>307</v>
      </c>
      <c r="F10" s="86" t="s">
        <v>308</v>
      </c>
    </row>
    <row r="11" spans="3:9" ht="27.75" customHeight="1" thickBot="1" x14ac:dyDescent="0.3">
      <c r="C11" s="87" t="s">
        <v>286</v>
      </c>
      <c r="D11" s="88" t="s">
        <v>289</v>
      </c>
      <c r="E11" s="88" t="s">
        <v>290</v>
      </c>
      <c r="F11" s="89" t="s">
        <v>7</v>
      </c>
      <c r="H11" s="8">
        <v>100</v>
      </c>
    </row>
    <row r="12" spans="3:9" ht="27.75" customHeight="1" thickBot="1" x14ac:dyDescent="0.3">
      <c r="C12" s="87" t="s">
        <v>287</v>
      </c>
      <c r="D12" s="88" t="s">
        <v>291</v>
      </c>
      <c r="E12" s="88" t="s">
        <v>292</v>
      </c>
      <c r="F12" s="89" t="s">
        <v>8</v>
      </c>
      <c r="H12" s="8">
        <v>50</v>
      </c>
    </row>
    <row r="13" spans="3:9" ht="27.75" customHeight="1" thickBot="1" x14ac:dyDescent="0.3">
      <c r="C13" s="90" t="s">
        <v>288</v>
      </c>
      <c r="D13" s="88" t="s">
        <v>293</v>
      </c>
      <c r="E13" s="88" t="s">
        <v>294</v>
      </c>
      <c r="F13" s="89" t="s">
        <v>8</v>
      </c>
      <c r="H13" s="8">
        <v>0</v>
      </c>
    </row>
    <row r="14" spans="3:9" ht="27.75" customHeight="1" thickBot="1" x14ac:dyDescent="0.3">
      <c r="C14" s="87" t="s">
        <v>295</v>
      </c>
      <c r="D14" s="88" t="s">
        <v>297</v>
      </c>
      <c r="E14" s="88" t="s">
        <v>298</v>
      </c>
      <c r="F14" s="89" t="s">
        <v>8</v>
      </c>
    </row>
    <row r="15" spans="3:9" ht="27.75" customHeight="1" thickBot="1" x14ac:dyDescent="0.3">
      <c r="C15" s="87" t="s">
        <v>287</v>
      </c>
      <c r="D15" s="88" t="s">
        <v>291</v>
      </c>
      <c r="E15" s="88" t="s">
        <v>299</v>
      </c>
      <c r="F15" s="89" t="s">
        <v>8</v>
      </c>
    </row>
    <row r="16" spans="3:9" ht="27.75" customHeight="1" thickBot="1" x14ac:dyDescent="0.3">
      <c r="C16" s="90" t="s">
        <v>296</v>
      </c>
      <c r="D16" s="88" t="s">
        <v>293</v>
      </c>
      <c r="E16" s="88" t="s">
        <v>300</v>
      </c>
      <c r="F16" s="89" t="s">
        <v>8</v>
      </c>
    </row>
    <row r="17" spans="3:6" ht="27.75" customHeight="1" thickBot="1" x14ac:dyDescent="0.3">
      <c r="C17" s="87" t="s">
        <v>301</v>
      </c>
      <c r="D17" s="88" t="s">
        <v>297</v>
      </c>
      <c r="E17" s="88" t="s">
        <v>304</v>
      </c>
      <c r="F17" s="89" t="s">
        <v>8</v>
      </c>
    </row>
    <row r="18" spans="3:6" ht="27.75" customHeight="1" thickBot="1" x14ac:dyDescent="0.3">
      <c r="C18" s="87" t="s">
        <v>302</v>
      </c>
      <c r="D18" s="88" t="s">
        <v>291</v>
      </c>
      <c r="E18" s="88" t="s">
        <v>305</v>
      </c>
      <c r="F18" s="89" t="s">
        <v>8</v>
      </c>
    </row>
    <row r="19" spans="3:6" ht="27.75" customHeight="1" thickBot="1" x14ac:dyDescent="0.3">
      <c r="C19" s="90" t="s">
        <v>303</v>
      </c>
      <c r="D19" s="88" t="s">
        <v>293</v>
      </c>
      <c r="E19" s="88" t="s">
        <v>306</v>
      </c>
      <c r="F19" s="89" t="s">
        <v>8</v>
      </c>
    </row>
    <row r="23" spans="3:6" ht="34.5" customHeight="1" thickBot="1" x14ac:dyDescent="0.3">
      <c r="C23" s="351" t="s">
        <v>316</v>
      </c>
      <c r="D23" s="351"/>
      <c r="E23" s="351"/>
      <c r="F23" s="352"/>
    </row>
    <row r="24" spans="3:6" ht="32.25" customHeight="1" thickBot="1" x14ac:dyDescent="0.3">
      <c r="C24" s="348" t="s">
        <v>264</v>
      </c>
      <c r="D24" s="349"/>
      <c r="E24" s="350"/>
      <c r="F24" s="60"/>
    </row>
    <row r="25" spans="3:6" ht="38.25" customHeight="1" thickBot="1" x14ac:dyDescent="0.3">
      <c r="C25" s="55" t="s">
        <v>251</v>
      </c>
      <c r="D25" s="340" t="s">
        <v>268</v>
      </c>
      <c r="E25" s="341"/>
    </row>
    <row r="26" spans="3:6" ht="38.25" customHeight="1" x14ac:dyDescent="0.25">
      <c r="C26" s="56" t="s">
        <v>254</v>
      </c>
      <c r="D26" s="342" t="s">
        <v>265</v>
      </c>
      <c r="E26" s="343"/>
    </row>
    <row r="27" spans="3:6" ht="38.25" customHeight="1" x14ac:dyDescent="0.25">
      <c r="C27" s="57" t="s">
        <v>4</v>
      </c>
      <c r="D27" s="344" t="s">
        <v>266</v>
      </c>
      <c r="E27" s="345"/>
    </row>
    <row r="28" spans="3:6" ht="38.25" customHeight="1" thickBot="1" x14ac:dyDescent="0.3">
      <c r="C28" s="58" t="s">
        <v>318</v>
      </c>
      <c r="D28" s="346" t="s">
        <v>267</v>
      </c>
      <c r="E28" s="347"/>
    </row>
    <row r="32" spans="3:6" ht="26.25" x14ac:dyDescent="0.4">
      <c r="C32" s="61" t="s">
        <v>274</v>
      </c>
    </row>
    <row r="33" spans="3:11" ht="15.75" thickBot="1" x14ac:dyDescent="0.3"/>
    <row r="34" spans="3:11" s="62" customFormat="1" ht="28.5" customHeight="1" thickBot="1" x14ac:dyDescent="0.25">
      <c r="C34" s="64" t="s">
        <v>269</v>
      </c>
      <c r="D34" s="65" t="s">
        <v>270</v>
      </c>
      <c r="E34" s="65" t="s">
        <v>271</v>
      </c>
      <c r="F34" s="65" t="s">
        <v>272</v>
      </c>
      <c r="G34" s="66" t="s">
        <v>273</v>
      </c>
      <c r="K34" s="63"/>
    </row>
    <row r="35" spans="3:11" s="71" customFormat="1" ht="28.5" customHeight="1" x14ac:dyDescent="0.25">
      <c r="C35" s="67" t="s">
        <v>254</v>
      </c>
      <c r="D35" s="46" t="s">
        <v>115</v>
      </c>
      <c r="E35" s="46" t="s">
        <v>115</v>
      </c>
      <c r="F35" s="46">
        <v>2</v>
      </c>
      <c r="G35" s="41">
        <v>2</v>
      </c>
      <c r="K35" s="68"/>
    </row>
    <row r="36" spans="3:11" s="71" customFormat="1" ht="28.5" customHeight="1" x14ac:dyDescent="0.25">
      <c r="C36" s="69" t="s">
        <v>254</v>
      </c>
      <c r="D36" s="47" t="s">
        <v>115</v>
      </c>
      <c r="E36" s="47" t="s">
        <v>116</v>
      </c>
      <c r="F36" s="47">
        <v>2</v>
      </c>
      <c r="G36" s="35">
        <v>1</v>
      </c>
      <c r="K36" s="68"/>
    </row>
    <row r="37" spans="3:11" s="71" customFormat="1" ht="28.5" customHeight="1" x14ac:dyDescent="0.25">
      <c r="C37" s="69" t="s">
        <v>254</v>
      </c>
      <c r="D37" s="47" t="s">
        <v>115</v>
      </c>
      <c r="E37" s="47" t="s">
        <v>117</v>
      </c>
      <c r="F37" s="47">
        <v>2</v>
      </c>
      <c r="G37" s="35">
        <v>0</v>
      </c>
      <c r="K37" s="68"/>
    </row>
    <row r="38" spans="3:11" s="71" customFormat="1" ht="28.5" customHeight="1" x14ac:dyDescent="0.25">
      <c r="C38" s="69" t="s">
        <v>254</v>
      </c>
      <c r="D38" s="47" t="s">
        <v>117</v>
      </c>
      <c r="E38" s="47" t="s">
        <v>115</v>
      </c>
      <c r="F38" s="47">
        <v>0</v>
      </c>
      <c r="G38" s="35">
        <v>2</v>
      </c>
      <c r="K38" s="68"/>
    </row>
    <row r="39" spans="3:11" s="71" customFormat="1" ht="28.5" customHeight="1" x14ac:dyDescent="0.25">
      <c r="C39" s="69" t="s">
        <v>4</v>
      </c>
      <c r="D39" s="47" t="s">
        <v>115</v>
      </c>
      <c r="E39" s="47" t="s">
        <v>115</v>
      </c>
      <c r="F39" s="47">
        <v>1</v>
      </c>
      <c r="G39" s="35">
        <v>1</v>
      </c>
      <c r="K39" s="68"/>
    </row>
    <row r="40" spans="3:11" s="71" customFormat="1" ht="28.5" customHeight="1" x14ac:dyDescent="0.25">
      <c r="C40" s="69" t="s">
        <v>4</v>
      </c>
      <c r="D40" s="47" t="s">
        <v>115</v>
      </c>
      <c r="E40" s="47" t="s">
        <v>116</v>
      </c>
      <c r="F40" s="47">
        <v>1</v>
      </c>
      <c r="G40" s="35">
        <v>0</v>
      </c>
      <c r="K40" s="68"/>
    </row>
    <row r="41" spans="3:11" s="71" customFormat="1" ht="28.5" customHeight="1" x14ac:dyDescent="0.25">
      <c r="C41" s="69" t="s">
        <v>4</v>
      </c>
      <c r="D41" s="47" t="s">
        <v>115</v>
      </c>
      <c r="E41" s="47" t="s">
        <v>117</v>
      </c>
      <c r="F41" s="47">
        <v>1</v>
      </c>
      <c r="G41" s="35">
        <v>0</v>
      </c>
      <c r="K41" s="68"/>
    </row>
    <row r="42" spans="3:11" s="71" customFormat="1" ht="28.5" customHeight="1" thickBot="1" x14ac:dyDescent="0.3">
      <c r="C42" s="70" t="s">
        <v>4</v>
      </c>
      <c r="D42" s="45" t="s">
        <v>117</v>
      </c>
      <c r="E42" s="45" t="s">
        <v>115</v>
      </c>
      <c r="F42" s="45">
        <v>0</v>
      </c>
      <c r="G42" s="38">
        <v>1</v>
      </c>
      <c r="K42" s="68"/>
    </row>
    <row r="45" spans="3:11" ht="90" x14ac:dyDescent="0.25">
      <c r="C45" s="72" t="s">
        <v>275</v>
      </c>
      <c r="E45" s="72" t="s">
        <v>276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8"/>
  <sheetViews>
    <sheetView tabSelected="1" topLeftCell="A6" zoomScale="70" zoomScaleNormal="70" workbookViewId="0">
      <selection activeCell="AL9" sqref="AL9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hidden="1" customWidth="1"/>
    <col min="7" max="7" width="13.140625" style="12" hidden="1" customWidth="1"/>
    <col min="8" max="8" width="14.7109375" style="12" hidden="1" customWidth="1"/>
    <col min="9" max="9" width="12.140625" style="12" hidden="1" customWidth="1"/>
    <col min="10" max="10" width="6.140625" style="13" hidden="1" customWidth="1"/>
    <col min="11" max="11" width="26.28515625" style="13" customWidth="1"/>
    <col min="12" max="12" width="19" style="14" customWidth="1"/>
    <col min="13" max="13" width="12" style="14" hidden="1" customWidth="1"/>
    <col min="14" max="14" width="14.5703125" style="14" hidden="1" customWidth="1"/>
    <col min="15" max="15" width="22.85546875" style="15" customWidth="1"/>
    <col min="16" max="16" width="18.42578125" style="13" customWidth="1"/>
    <col min="17" max="17" width="15.28515625" style="13" hidden="1" customWidth="1"/>
    <col min="18" max="36" width="7.5703125" style="13" hidden="1" customWidth="1"/>
    <col min="37" max="37" width="7.42578125" style="13" hidden="1" customWidth="1"/>
    <col min="38" max="38" width="15.57031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4" hidden="1" customWidth="1"/>
    <col min="50" max="50" width="10.140625" style="24" hidden="1" customWidth="1"/>
    <col min="51" max="51" width="13.42578125" style="24" hidden="1" customWidth="1"/>
    <col min="52" max="52" width="12.42578125" style="24" hidden="1" customWidth="1"/>
    <col min="53" max="53" width="11.5703125" style="24" hidden="1" customWidth="1"/>
    <col min="54" max="54" width="12.140625" style="24" hidden="1" customWidth="1"/>
    <col min="55" max="55" width="11.28515625" style="24" hidden="1" customWidth="1"/>
    <col min="56" max="56" width="15.28515625" style="13" hidden="1" customWidth="1"/>
    <col min="57" max="57" width="16.85546875" style="13" hidden="1" customWidth="1"/>
    <col min="58" max="58" width="13.28515625" style="18" customWidth="1"/>
    <col min="59" max="59" width="16.7109375" style="13" hidden="1" customWidth="1"/>
    <col min="60" max="60" width="13.140625" style="18" customWidth="1"/>
    <col min="61" max="61" width="14" style="13" customWidth="1"/>
    <col min="62" max="62" width="13.7109375" style="13" customWidth="1"/>
    <col min="63" max="63" width="19.2851562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15.85546875" style="14" customWidth="1"/>
    <col min="68" max="68" width="20.7109375" style="14" customWidth="1"/>
    <col min="69" max="69" width="12.140625" style="14" customWidth="1"/>
    <col min="70" max="70" width="14.42578125" style="14" customWidth="1"/>
    <col min="71" max="71" width="19" style="14" customWidth="1"/>
    <col min="72" max="72" width="18.5703125" style="14" customWidth="1"/>
    <col min="73" max="73" width="19.140625" style="14" hidden="1" customWidth="1"/>
    <col min="74" max="74" width="20.5703125" style="17" hidden="1" customWidth="1"/>
    <col min="75" max="75" width="15.7109375" style="14" hidden="1" customWidth="1"/>
    <col min="76" max="76" width="15.140625" style="14" hidden="1" customWidth="1"/>
    <col min="77" max="77" width="29.85546875" customWidth="1"/>
    <col min="78" max="78" width="16.140625" customWidth="1"/>
    <col min="79" max="79" width="27" customWidth="1"/>
  </cols>
  <sheetData>
    <row r="1" spans="1:711" ht="12" customHeight="1" x14ac:dyDescent="0.25">
      <c r="BW1" s="373"/>
      <c r="BX1" s="373"/>
    </row>
    <row r="2" spans="1:711" ht="32.25" customHeight="1" x14ac:dyDescent="0.25">
      <c r="O2" s="20" t="s">
        <v>396</v>
      </c>
      <c r="BW2" s="374"/>
      <c r="BX2" s="374"/>
    </row>
    <row r="3" spans="1:711" ht="12" customHeight="1" x14ac:dyDescent="0.25">
      <c r="L3" s="18"/>
      <c r="M3" s="18"/>
      <c r="N3" s="18"/>
      <c r="BW3" s="374"/>
      <c r="BX3" s="374"/>
    </row>
    <row r="4" spans="1:711" ht="14.25" customHeight="1" thickBot="1" x14ac:dyDescent="0.3">
      <c r="BW4" s="375"/>
      <c r="BX4" s="375"/>
    </row>
    <row r="5" spans="1:711" ht="20.25" customHeight="1" thickBot="1" x14ac:dyDescent="0.3">
      <c r="C5" s="376" t="s">
        <v>78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  <c r="P5" s="379" t="s">
        <v>79</v>
      </c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80"/>
      <c r="AQ5" s="380"/>
      <c r="AR5" s="380"/>
      <c r="AS5" s="380"/>
      <c r="AT5" s="380"/>
      <c r="AU5" s="380"/>
      <c r="AV5" s="380"/>
      <c r="AW5" s="380"/>
      <c r="AX5" s="380"/>
      <c r="AY5" s="380"/>
      <c r="AZ5" s="380"/>
      <c r="BA5" s="380"/>
      <c r="BB5" s="380"/>
      <c r="BC5" s="380"/>
      <c r="BD5" s="380"/>
      <c r="BE5" s="380"/>
      <c r="BF5" s="380"/>
      <c r="BG5" s="380"/>
      <c r="BH5" s="380"/>
      <c r="BI5" s="380"/>
      <c r="BJ5" s="381"/>
      <c r="BK5" s="395" t="s">
        <v>109</v>
      </c>
      <c r="BL5" s="382" t="s">
        <v>80</v>
      </c>
      <c r="BM5" s="385" t="s">
        <v>279</v>
      </c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6"/>
      <c r="BY5" s="288" t="s">
        <v>384</v>
      </c>
      <c r="BZ5" s="289"/>
      <c r="CA5" s="290"/>
    </row>
    <row r="6" spans="1:711" ht="19.5" customHeight="1" thickBot="1" x14ac:dyDescent="0.3">
      <c r="C6" s="389" t="s">
        <v>46</v>
      </c>
      <c r="D6" s="391" t="s">
        <v>47</v>
      </c>
      <c r="E6" s="404" t="s">
        <v>111</v>
      </c>
      <c r="F6" s="355" t="s">
        <v>153</v>
      </c>
      <c r="G6" s="355"/>
      <c r="H6" s="355"/>
      <c r="I6" s="361" t="s">
        <v>120</v>
      </c>
      <c r="J6" s="363" t="s">
        <v>3</v>
      </c>
      <c r="K6" s="363" t="s">
        <v>48</v>
      </c>
      <c r="L6" s="363" t="s">
        <v>81</v>
      </c>
      <c r="M6" s="397" t="s">
        <v>82</v>
      </c>
      <c r="N6" s="359" t="s">
        <v>121</v>
      </c>
      <c r="O6" s="366" t="s">
        <v>11</v>
      </c>
      <c r="P6" s="368" t="s">
        <v>49</v>
      </c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70"/>
      <c r="AO6" s="392" t="s">
        <v>154</v>
      </c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4"/>
      <c r="BK6" s="396"/>
      <c r="BL6" s="383"/>
      <c r="BM6" s="387"/>
      <c r="BN6" s="387"/>
      <c r="BO6" s="387"/>
      <c r="BP6" s="387"/>
      <c r="BQ6" s="387"/>
      <c r="BR6" s="387"/>
      <c r="BS6" s="387"/>
      <c r="BT6" s="387"/>
      <c r="BU6" s="387"/>
      <c r="BV6" s="387"/>
      <c r="BW6" s="387"/>
      <c r="BX6" s="388"/>
      <c r="BY6" s="291"/>
      <c r="BZ6" s="292"/>
      <c r="CA6" s="293"/>
    </row>
    <row r="7" spans="1:711" ht="120.75" customHeight="1" thickBot="1" x14ac:dyDescent="0.3">
      <c r="C7" s="390"/>
      <c r="D7" s="372"/>
      <c r="E7" s="405"/>
      <c r="F7" s="372" t="s">
        <v>144</v>
      </c>
      <c r="G7" s="372" t="s">
        <v>145</v>
      </c>
      <c r="H7" s="372" t="s">
        <v>143</v>
      </c>
      <c r="I7" s="362"/>
      <c r="J7" s="364"/>
      <c r="K7" s="364"/>
      <c r="L7" s="364"/>
      <c r="M7" s="364"/>
      <c r="N7" s="360"/>
      <c r="O7" s="367"/>
      <c r="P7" s="390" t="s">
        <v>50</v>
      </c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67"/>
      <c r="AO7" s="398" t="s">
        <v>51</v>
      </c>
      <c r="AP7" s="399" t="s">
        <v>52</v>
      </c>
      <c r="AQ7" s="27" t="s">
        <v>212</v>
      </c>
      <c r="AR7" s="27" t="s">
        <v>213</v>
      </c>
      <c r="AS7" s="27" t="s">
        <v>214</v>
      </c>
      <c r="AT7" s="27" t="s">
        <v>215</v>
      </c>
      <c r="AU7" s="27" t="s">
        <v>216</v>
      </c>
      <c r="AV7" s="27" t="s">
        <v>218</v>
      </c>
      <c r="AW7" s="27" t="s">
        <v>217</v>
      </c>
      <c r="AX7" s="365" t="s">
        <v>309</v>
      </c>
      <c r="AY7" s="371" t="s">
        <v>310</v>
      </c>
      <c r="AZ7" s="371" t="s">
        <v>311</v>
      </c>
      <c r="BA7" s="371" t="s">
        <v>313</v>
      </c>
      <c r="BB7" s="365" t="s">
        <v>314</v>
      </c>
      <c r="BC7" s="365" t="s">
        <v>312</v>
      </c>
      <c r="BD7" s="400" t="s">
        <v>112</v>
      </c>
      <c r="BE7" s="401"/>
      <c r="BF7" s="398" t="s">
        <v>53</v>
      </c>
      <c r="BG7" s="402"/>
      <c r="BH7" s="402"/>
      <c r="BI7" s="402"/>
      <c r="BJ7" s="403"/>
      <c r="BK7" s="396"/>
      <c r="BL7" s="383"/>
      <c r="BM7" s="356" t="s">
        <v>54</v>
      </c>
      <c r="BN7" s="357"/>
      <c r="BO7" s="357"/>
      <c r="BP7" s="357"/>
      <c r="BQ7" s="357"/>
      <c r="BR7" s="357"/>
      <c r="BS7" s="357"/>
      <c r="BT7" s="358"/>
      <c r="BU7" s="357" t="s">
        <v>280</v>
      </c>
      <c r="BV7" s="357"/>
      <c r="BW7" s="357"/>
      <c r="BX7" s="358"/>
      <c r="BY7" s="294" t="s">
        <v>385</v>
      </c>
      <c r="BZ7" s="295"/>
      <c r="CA7" s="296"/>
    </row>
    <row r="8" spans="1:711" ht="66.75" customHeight="1" x14ac:dyDescent="0.25">
      <c r="C8" s="409"/>
      <c r="D8" s="410"/>
      <c r="E8" s="408"/>
      <c r="F8" s="410"/>
      <c r="G8" s="410"/>
      <c r="H8" s="410"/>
      <c r="I8" s="362"/>
      <c r="J8" s="411"/>
      <c r="K8" s="411"/>
      <c r="L8" s="411"/>
      <c r="M8" s="411"/>
      <c r="N8" s="412"/>
      <c r="O8" s="413"/>
      <c r="P8" s="414" t="s">
        <v>12</v>
      </c>
      <c r="Q8" s="415" t="s">
        <v>83</v>
      </c>
      <c r="R8" s="416" t="s">
        <v>55</v>
      </c>
      <c r="S8" s="416" t="s">
        <v>56</v>
      </c>
      <c r="T8" s="416" t="s">
        <v>57</v>
      </c>
      <c r="U8" s="416" t="s">
        <v>58</v>
      </c>
      <c r="V8" s="416" t="s">
        <v>59</v>
      </c>
      <c r="W8" s="416" t="s">
        <v>60</v>
      </c>
      <c r="X8" s="416" t="s">
        <v>61</v>
      </c>
      <c r="Y8" s="416" t="s">
        <v>62</v>
      </c>
      <c r="Z8" s="416" t="s">
        <v>63</v>
      </c>
      <c r="AA8" s="416" t="s">
        <v>64</v>
      </c>
      <c r="AB8" s="416" t="s">
        <v>65</v>
      </c>
      <c r="AC8" s="416" t="s">
        <v>66</v>
      </c>
      <c r="AD8" s="416" t="s">
        <v>67</v>
      </c>
      <c r="AE8" s="416" t="s">
        <v>68</v>
      </c>
      <c r="AF8" s="416" t="s">
        <v>69</v>
      </c>
      <c r="AG8" s="416" t="s">
        <v>70</v>
      </c>
      <c r="AH8" s="416" t="s">
        <v>71</v>
      </c>
      <c r="AI8" s="416" t="s">
        <v>72</v>
      </c>
      <c r="AJ8" s="416" t="s">
        <v>281</v>
      </c>
      <c r="AK8" s="417" t="s">
        <v>73</v>
      </c>
      <c r="AL8" s="418" t="s">
        <v>13</v>
      </c>
      <c r="AM8" s="415" t="s">
        <v>84</v>
      </c>
      <c r="AN8" s="419" t="s">
        <v>74</v>
      </c>
      <c r="AO8" s="409"/>
      <c r="AP8" s="420"/>
      <c r="AQ8" s="421" t="s">
        <v>127</v>
      </c>
      <c r="AR8" s="421" t="s">
        <v>126</v>
      </c>
      <c r="AS8" s="421" t="s">
        <v>125</v>
      </c>
      <c r="AT8" s="421" t="s">
        <v>219</v>
      </c>
      <c r="AU8" s="421" t="s">
        <v>128</v>
      </c>
      <c r="AV8" s="421" t="s">
        <v>129</v>
      </c>
      <c r="AW8" s="421" t="s">
        <v>130</v>
      </c>
      <c r="AX8" s="422"/>
      <c r="AY8" s="422"/>
      <c r="AZ8" s="422"/>
      <c r="BA8" s="422"/>
      <c r="BB8" s="422"/>
      <c r="BC8" s="422"/>
      <c r="BD8" s="190" t="s">
        <v>12</v>
      </c>
      <c r="BE8" s="423" t="s">
        <v>13</v>
      </c>
      <c r="BF8" s="414" t="s">
        <v>12</v>
      </c>
      <c r="BG8" s="415" t="s">
        <v>85</v>
      </c>
      <c r="BH8" s="415" t="s">
        <v>13</v>
      </c>
      <c r="BI8" s="415" t="s">
        <v>86</v>
      </c>
      <c r="BJ8" s="419" t="s">
        <v>74</v>
      </c>
      <c r="BK8" s="424"/>
      <c r="BL8" s="384"/>
      <c r="BM8" s="77" t="s">
        <v>105</v>
      </c>
      <c r="BN8" s="73" t="s">
        <v>106</v>
      </c>
      <c r="BO8" s="74" t="s">
        <v>131</v>
      </c>
      <c r="BP8" s="75" t="s">
        <v>277</v>
      </c>
      <c r="BQ8" s="75" t="s">
        <v>107</v>
      </c>
      <c r="BR8" s="75" t="s">
        <v>108</v>
      </c>
      <c r="BS8" s="75" t="s">
        <v>132</v>
      </c>
      <c r="BT8" s="76" t="s">
        <v>77</v>
      </c>
      <c r="BU8" s="189" t="s">
        <v>76</v>
      </c>
      <c r="BV8" s="75" t="s">
        <v>75</v>
      </c>
      <c r="BW8" s="75" t="s">
        <v>278</v>
      </c>
      <c r="BX8" s="76" t="s">
        <v>77</v>
      </c>
      <c r="BY8" s="186" t="s">
        <v>386</v>
      </c>
      <c r="BZ8" s="186" t="s">
        <v>387</v>
      </c>
      <c r="CA8" s="186" t="s">
        <v>388</v>
      </c>
    </row>
    <row r="9" spans="1:711" s="22" customFormat="1" ht="206.25" customHeight="1" x14ac:dyDescent="0.25">
      <c r="A9"/>
      <c r="B9"/>
      <c r="C9" s="447" t="s">
        <v>400</v>
      </c>
      <c r="D9" s="450" t="s">
        <v>372</v>
      </c>
      <c r="E9" s="450" t="s">
        <v>373</v>
      </c>
      <c r="F9" s="425" t="s">
        <v>135</v>
      </c>
      <c r="G9" s="407" t="s">
        <v>138</v>
      </c>
      <c r="H9" s="407" t="s">
        <v>150</v>
      </c>
      <c r="I9" s="407"/>
      <c r="J9" s="426" t="s">
        <v>93</v>
      </c>
      <c r="K9" s="427" t="s">
        <v>371</v>
      </c>
      <c r="L9" s="450" t="s">
        <v>374</v>
      </c>
      <c r="M9" s="425" t="s">
        <v>110</v>
      </c>
      <c r="N9" s="428"/>
      <c r="O9" s="453" t="s">
        <v>375</v>
      </c>
      <c r="P9" s="429" t="s">
        <v>87</v>
      </c>
      <c r="Q9" s="429">
        <v>3</v>
      </c>
      <c r="R9" s="430">
        <v>1</v>
      </c>
      <c r="S9" s="430">
        <v>1</v>
      </c>
      <c r="T9" s="430">
        <v>1</v>
      </c>
      <c r="U9" s="430">
        <v>1</v>
      </c>
      <c r="V9" s="430">
        <v>1</v>
      </c>
      <c r="W9" s="430">
        <v>1</v>
      </c>
      <c r="X9" s="430">
        <v>1</v>
      </c>
      <c r="Y9" s="430">
        <v>0</v>
      </c>
      <c r="Z9" s="430">
        <v>0</v>
      </c>
      <c r="AA9" s="430">
        <v>1</v>
      </c>
      <c r="AB9" s="430">
        <v>1</v>
      </c>
      <c r="AC9" s="430">
        <v>1</v>
      </c>
      <c r="AD9" s="430">
        <v>1</v>
      </c>
      <c r="AE9" s="430">
        <v>0</v>
      </c>
      <c r="AF9" s="430">
        <v>1</v>
      </c>
      <c r="AG9" s="430">
        <v>0</v>
      </c>
      <c r="AH9" s="430">
        <v>1</v>
      </c>
      <c r="AI9" s="430">
        <v>1</v>
      </c>
      <c r="AJ9" s="430">
        <v>0</v>
      </c>
      <c r="AK9" s="430">
        <f>SUM(R9:AJ9)</f>
        <v>14</v>
      </c>
      <c r="AL9" s="431" t="str">
        <f>IF($AK9&lt;6,"3. Moderado",IF($AK9&lt;12,"4. Mayor",IF($AK9&gt;11,"5. Catastrófico")))</f>
        <v>5. Catastrófico</v>
      </c>
      <c r="AM9" s="428">
        <v>5</v>
      </c>
      <c r="AN9" s="456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459" t="s">
        <v>376</v>
      </c>
      <c r="AP9" s="432" t="s">
        <v>34</v>
      </c>
      <c r="AQ9" s="428">
        <v>15</v>
      </c>
      <c r="AR9" s="428">
        <v>15</v>
      </c>
      <c r="AS9" s="428">
        <v>15</v>
      </c>
      <c r="AT9" s="428">
        <v>15</v>
      </c>
      <c r="AU9" s="428">
        <v>15</v>
      </c>
      <c r="AV9" s="428">
        <v>15</v>
      </c>
      <c r="AW9" s="428">
        <v>10</v>
      </c>
      <c r="AX9" s="433">
        <f t="shared" ref="AX9" si="0">SUM(AQ9:AW9)</f>
        <v>100</v>
      </c>
      <c r="AY9" s="433" t="s">
        <v>254</v>
      </c>
      <c r="AZ9" s="433" t="s">
        <v>254</v>
      </c>
      <c r="BA9" s="433">
        <v>100</v>
      </c>
      <c r="BB9" s="434">
        <f>AVERAGE(BA9:BA9)</f>
        <v>100</v>
      </c>
      <c r="BC9" s="433" t="s">
        <v>4</v>
      </c>
      <c r="BD9" s="435" t="s">
        <v>115</v>
      </c>
      <c r="BE9" s="435" t="s">
        <v>115</v>
      </c>
      <c r="BF9" s="429" t="s">
        <v>87</v>
      </c>
      <c r="BG9" s="429">
        <v>3</v>
      </c>
      <c r="BH9" s="429" t="s">
        <v>102</v>
      </c>
      <c r="BI9" s="429">
        <v>3</v>
      </c>
      <c r="BJ9" s="456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436" t="s">
        <v>377</v>
      </c>
      <c r="BL9" s="437" t="s">
        <v>118</v>
      </c>
      <c r="BM9" s="438">
        <v>43739</v>
      </c>
      <c r="BN9" s="438">
        <v>44134</v>
      </c>
      <c r="BO9" s="460" t="s">
        <v>383</v>
      </c>
      <c r="BP9" s="461" t="s">
        <v>378</v>
      </c>
      <c r="BQ9" s="439">
        <v>1</v>
      </c>
      <c r="BR9" s="21" t="s">
        <v>379</v>
      </c>
      <c r="BS9" s="21" t="s">
        <v>380</v>
      </c>
      <c r="BT9" s="21" t="s">
        <v>381</v>
      </c>
      <c r="BU9" s="438">
        <v>43799</v>
      </c>
      <c r="BV9" s="440" t="s">
        <v>382</v>
      </c>
      <c r="BW9" s="439" t="s">
        <v>378</v>
      </c>
      <c r="BX9" s="439" t="s">
        <v>381</v>
      </c>
      <c r="BY9" s="441" t="s">
        <v>390</v>
      </c>
      <c r="BZ9" s="187">
        <v>43948</v>
      </c>
      <c r="CA9" s="91" t="s">
        <v>389</v>
      </c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ht="138" customHeight="1" x14ac:dyDescent="0.25">
      <c r="C10" s="448"/>
      <c r="D10" s="451"/>
      <c r="E10" s="451"/>
      <c r="F10" s="442"/>
      <c r="G10" s="442"/>
      <c r="H10" s="442"/>
      <c r="I10" s="442"/>
      <c r="J10" s="443"/>
      <c r="K10" s="407" t="s">
        <v>397</v>
      </c>
      <c r="L10" s="451"/>
      <c r="M10" s="444"/>
      <c r="N10" s="444"/>
      <c r="O10" s="454"/>
      <c r="P10" s="429" t="s">
        <v>87</v>
      </c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31" t="str">
        <f>IF($AK10&lt;6,"3. Moderado",IF($AK10&lt;12,"4. Mayor",IF($AK10&gt;11,"5. Catastrófico")))</f>
        <v>3. Moderado</v>
      </c>
      <c r="AM10" s="428">
        <v>5</v>
      </c>
      <c r="AN10" s="457"/>
      <c r="AO10" s="91"/>
      <c r="AP10" s="432" t="s">
        <v>34</v>
      </c>
      <c r="AQ10" s="445"/>
      <c r="AR10" s="445"/>
      <c r="AS10" s="445"/>
      <c r="AT10" s="445"/>
      <c r="AU10" s="445"/>
      <c r="AV10" s="445"/>
      <c r="AW10" s="445"/>
      <c r="AX10" s="445"/>
      <c r="AY10" s="445"/>
      <c r="AZ10" s="445"/>
      <c r="BA10" s="445"/>
      <c r="BB10" s="445"/>
      <c r="BC10" s="445"/>
      <c r="BD10" s="443"/>
      <c r="BE10" s="443"/>
      <c r="BF10" s="429" t="s">
        <v>87</v>
      </c>
      <c r="BG10" s="443"/>
      <c r="BH10" s="429" t="s">
        <v>102</v>
      </c>
      <c r="BI10" s="443"/>
      <c r="BJ10" s="457"/>
      <c r="BK10" s="443"/>
      <c r="BL10" s="443"/>
      <c r="BM10" s="446"/>
      <c r="BN10" s="446"/>
      <c r="BO10" s="444"/>
      <c r="BP10" s="462"/>
      <c r="BQ10" s="444"/>
      <c r="BR10" s="444"/>
      <c r="BS10" s="444"/>
      <c r="BT10" s="444"/>
      <c r="BU10" s="444"/>
      <c r="BV10" s="91"/>
      <c r="BW10" s="444"/>
      <c r="BX10" s="444"/>
      <c r="BY10" s="22"/>
      <c r="BZ10" s="22"/>
      <c r="CA10" s="22"/>
    </row>
    <row r="11" spans="1:711" ht="138" customHeight="1" x14ac:dyDescent="0.25">
      <c r="C11" s="448"/>
      <c r="D11" s="451"/>
      <c r="E11" s="451"/>
      <c r="F11" s="442"/>
      <c r="G11" s="442"/>
      <c r="H11" s="442"/>
      <c r="I11" s="442"/>
      <c r="J11" s="443"/>
      <c r="K11" s="407" t="s">
        <v>398</v>
      </c>
      <c r="L11" s="451"/>
      <c r="M11" s="444"/>
      <c r="N11" s="444"/>
      <c r="O11" s="454"/>
      <c r="P11" s="429" t="s">
        <v>87</v>
      </c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443"/>
      <c r="AM11" s="428">
        <v>5</v>
      </c>
      <c r="AN11" s="457"/>
      <c r="AO11" s="91"/>
      <c r="AP11" s="432" t="s">
        <v>34</v>
      </c>
      <c r="AQ11" s="445"/>
      <c r="AR11" s="445"/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3"/>
      <c r="BE11" s="443"/>
      <c r="BF11" s="429" t="s">
        <v>87</v>
      </c>
      <c r="BG11" s="443"/>
      <c r="BH11" s="429" t="s">
        <v>102</v>
      </c>
      <c r="BI11" s="443"/>
      <c r="BJ11" s="457"/>
      <c r="BK11" s="443"/>
      <c r="BL11" s="443"/>
      <c r="BM11" s="446"/>
      <c r="BN11" s="446"/>
      <c r="BO11" s="444"/>
      <c r="BP11" s="462"/>
      <c r="BQ11" s="444"/>
      <c r="BR11" s="444"/>
      <c r="BS11" s="444"/>
      <c r="BT11" s="444"/>
      <c r="BU11" s="444"/>
      <c r="BV11" s="91"/>
      <c r="BW11" s="444"/>
      <c r="BX11" s="444"/>
      <c r="BY11" s="22"/>
      <c r="BZ11" s="22"/>
      <c r="CA11" s="22"/>
    </row>
    <row r="12" spans="1:711" ht="138" customHeight="1" x14ac:dyDescent="0.25">
      <c r="C12" s="448"/>
      <c r="D12" s="451"/>
      <c r="E12" s="451"/>
      <c r="F12" s="442"/>
      <c r="G12" s="442"/>
      <c r="H12" s="442"/>
      <c r="I12" s="442"/>
      <c r="J12" s="443"/>
      <c r="K12" s="407" t="s">
        <v>399</v>
      </c>
      <c r="L12" s="451"/>
      <c r="M12" s="444"/>
      <c r="N12" s="444"/>
      <c r="O12" s="454"/>
      <c r="P12" s="429" t="s">
        <v>87</v>
      </c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31" t="str">
        <f>IF($AK12&lt;6,"3. Moderado",IF($AK12&lt;12,"4. Mayor",IF($AK12&gt;11,"5. Catastrófico")))</f>
        <v>3. Moderado</v>
      </c>
      <c r="AM12" s="428">
        <v>5</v>
      </c>
      <c r="AN12" s="457"/>
      <c r="AO12" s="91"/>
      <c r="AP12" s="432" t="s">
        <v>34</v>
      </c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3"/>
      <c r="BE12" s="443"/>
      <c r="BF12" s="429" t="s">
        <v>87</v>
      </c>
      <c r="BG12" s="443"/>
      <c r="BH12" s="429" t="s">
        <v>102</v>
      </c>
      <c r="BI12" s="443"/>
      <c r="BJ12" s="457"/>
      <c r="BK12" s="443"/>
      <c r="BL12" s="443"/>
      <c r="BM12" s="446"/>
      <c r="BN12" s="446"/>
      <c r="BO12" s="444"/>
      <c r="BP12" s="462"/>
      <c r="BQ12" s="444"/>
      <c r="BR12" s="444"/>
      <c r="BS12" s="444"/>
      <c r="BT12" s="444"/>
      <c r="BU12" s="444"/>
      <c r="BV12" s="91"/>
      <c r="BW12" s="444"/>
      <c r="BX12" s="444"/>
      <c r="BY12" s="22"/>
      <c r="BZ12" s="22"/>
      <c r="CA12" s="22"/>
    </row>
    <row r="13" spans="1:711" ht="138" customHeight="1" x14ac:dyDescent="0.25">
      <c r="C13" s="448"/>
      <c r="D13" s="451"/>
      <c r="E13" s="451"/>
      <c r="F13" s="442"/>
      <c r="G13" s="442"/>
      <c r="H13" s="442"/>
      <c r="I13" s="442"/>
      <c r="J13" s="443"/>
      <c r="K13" s="407" t="s">
        <v>401</v>
      </c>
      <c r="L13" s="451"/>
      <c r="M13" s="444"/>
      <c r="N13" s="444"/>
      <c r="O13" s="454"/>
      <c r="P13" s="429" t="s">
        <v>87</v>
      </c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31" t="str">
        <f>IF($AK13&lt;6,"3. Moderado",IF($AK13&lt;12,"4. Mayor",IF($AK13&gt;11,"5. Catastrófico")))</f>
        <v>3. Moderado</v>
      </c>
      <c r="AM13" s="428">
        <v>5</v>
      </c>
      <c r="AN13" s="457"/>
      <c r="AO13" s="91"/>
      <c r="AP13" s="432" t="s">
        <v>34</v>
      </c>
      <c r="AQ13" s="445"/>
      <c r="AR13" s="445"/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3"/>
      <c r="BE13" s="443"/>
      <c r="BF13" s="429" t="s">
        <v>87</v>
      </c>
      <c r="BG13" s="443"/>
      <c r="BH13" s="429" t="s">
        <v>102</v>
      </c>
      <c r="BI13" s="443"/>
      <c r="BJ13" s="457"/>
      <c r="BK13" s="443"/>
      <c r="BL13" s="443"/>
      <c r="BM13" s="446"/>
      <c r="BN13" s="446"/>
      <c r="BO13" s="444"/>
      <c r="BP13" s="462"/>
      <c r="BQ13" s="444"/>
      <c r="BR13" s="444"/>
      <c r="BS13" s="444"/>
      <c r="BT13" s="444"/>
      <c r="BU13" s="444"/>
      <c r="BV13" s="91"/>
      <c r="BW13" s="444"/>
      <c r="BX13" s="444"/>
      <c r="BY13" s="22"/>
      <c r="BZ13" s="22"/>
      <c r="CA13" s="22"/>
    </row>
    <row r="14" spans="1:711" ht="138" customHeight="1" x14ac:dyDescent="0.25">
      <c r="C14" s="449"/>
      <c r="D14" s="452"/>
      <c r="E14" s="452"/>
      <c r="F14" s="442"/>
      <c r="G14" s="442"/>
      <c r="H14" s="442"/>
      <c r="I14" s="442"/>
      <c r="J14" s="443"/>
      <c r="K14" s="407" t="s">
        <v>402</v>
      </c>
      <c r="L14" s="452"/>
      <c r="M14" s="444"/>
      <c r="N14" s="444"/>
      <c r="O14" s="455"/>
      <c r="P14" s="429" t="s">
        <v>87</v>
      </c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31" t="str">
        <f>IF($AK14&lt;6,"3. Moderado",IF($AK14&lt;12,"4. Mayor",IF($AK14&gt;11,"5. Catastrófico")))</f>
        <v>3. Moderado</v>
      </c>
      <c r="AM14" s="428">
        <v>5</v>
      </c>
      <c r="AN14" s="458"/>
      <c r="AO14" s="91"/>
      <c r="AP14" s="432" t="s">
        <v>34</v>
      </c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3"/>
      <c r="BE14" s="443"/>
      <c r="BF14" s="429" t="s">
        <v>87</v>
      </c>
      <c r="BG14" s="443"/>
      <c r="BH14" s="429" t="s">
        <v>102</v>
      </c>
      <c r="BI14" s="443"/>
      <c r="BJ14" s="458"/>
      <c r="BK14" s="443"/>
      <c r="BL14" s="443"/>
      <c r="BM14" s="446"/>
      <c r="BN14" s="446"/>
      <c r="BO14" s="444"/>
      <c r="BP14" s="463"/>
      <c r="BQ14" s="444"/>
      <c r="BR14" s="444"/>
      <c r="BS14" s="444"/>
      <c r="BT14" s="444"/>
      <c r="BU14" s="444"/>
      <c r="BV14" s="91"/>
      <c r="BW14" s="444"/>
      <c r="BX14" s="444"/>
      <c r="BY14" s="22"/>
      <c r="BZ14" s="22"/>
      <c r="CA14" s="22"/>
    </row>
    <row r="15" spans="1:711" ht="138" customHeight="1" x14ac:dyDescent="0.25">
      <c r="E15" s="11"/>
      <c r="BF15" s="13"/>
      <c r="BH15" s="13"/>
      <c r="BK15" s="13"/>
      <c r="BL15" s="13"/>
      <c r="BM15" s="23"/>
      <c r="BN15" s="23"/>
    </row>
    <row r="16" spans="1:711" x14ac:dyDescent="0.25">
      <c r="C16" s="154" t="s">
        <v>349</v>
      </c>
      <c r="D16" s="198" t="s">
        <v>395</v>
      </c>
      <c r="E16" s="199"/>
    </row>
    <row r="17" spans="3:5" x14ac:dyDescent="0.25">
      <c r="C17" s="154" t="s">
        <v>350</v>
      </c>
      <c r="D17" s="200" t="s">
        <v>370</v>
      </c>
      <c r="E17" s="200"/>
    </row>
    <row r="18" spans="3:5" ht="26.25" x14ac:dyDescent="0.25">
      <c r="C18" s="154" t="s">
        <v>351</v>
      </c>
      <c r="D18" s="201" t="s">
        <v>352</v>
      </c>
      <c r="E18" s="202"/>
    </row>
  </sheetData>
  <dataConsolidate/>
  <mergeCells count="51">
    <mergeCell ref="L9:L14"/>
    <mergeCell ref="O9:O14"/>
    <mergeCell ref="AN9:AN14"/>
    <mergeCell ref="BJ9:BJ14"/>
    <mergeCell ref="BP9:BP14"/>
    <mergeCell ref="C9:C14"/>
    <mergeCell ref="D9:D14"/>
    <mergeCell ref="E9:E14"/>
    <mergeCell ref="D16:E16"/>
    <mergeCell ref="D17:E17"/>
    <mergeCell ref="D18:E18"/>
    <mergeCell ref="BK5:BK8"/>
    <mergeCell ref="BY5:CA6"/>
    <mergeCell ref="BY7:CA7"/>
    <mergeCell ref="M6:M8"/>
    <mergeCell ref="AO7:AO8"/>
    <mergeCell ref="AP7:AP8"/>
    <mergeCell ref="BD7:BE7"/>
    <mergeCell ref="BF7:BJ7"/>
    <mergeCell ref="E6:E8"/>
    <mergeCell ref="BU7:BX7"/>
    <mergeCell ref="AX7:AX8"/>
    <mergeCell ref="AY7:AY8"/>
    <mergeCell ref="AZ7:AZ8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F6:H6"/>
    <mergeCell ref="BM7:BT7"/>
    <mergeCell ref="N6:N8"/>
    <mergeCell ref="I6:I8"/>
    <mergeCell ref="J6:J8"/>
    <mergeCell ref="K6:K8"/>
    <mergeCell ref="BB7:BB8"/>
    <mergeCell ref="BC7:BC8"/>
    <mergeCell ref="L6:L8"/>
    <mergeCell ref="O6:O8"/>
    <mergeCell ref="P6:AN6"/>
    <mergeCell ref="BA7:BA8"/>
    <mergeCell ref="F7:F8"/>
    <mergeCell ref="G7:G8"/>
    <mergeCell ref="H7:H8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AM9:AM14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BH9:BH14</xm:sqref>
        </x14:dataValidation>
        <x14:dataValidation type="list" allowBlank="1" showInputMessage="1" showErrorMessage="1">
          <x14:formula1>
            <xm:f>Criterios!$F$3:$F$7</xm:f>
          </x14:formula1>
          <xm:sqref>P9:P14 BF9:BF14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AL9:AL10 AL12:AL14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AY9:AZ9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AP9:AP14</xm:sqref>
        </x14:dataValidation>
        <x14:dataValidation type="list" allowBlank="1" showInputMessage="1" showErrorMessage="1">
          <x14:formula1>
            <xm:f>Criterios!$B$3:$B$9</xm:f>
          </x14:formula1>
          <xm:sqref>F9</xm:sqref>
        </x14:dataValidation>
        <x14:dataValidation type="list" allowBlank="1" showInputMessage="1" showErrorMessage="1">
          <x14:formula1>
            <xm:f>Criterios!$C$3:$C$9</xm:f>
          </x14:formula1>
          <xm:sqref>G9</xm:sqref>
        </x14:dataValidation>
        <x14:dataValidation type="list" allowBlank="1" showInputMessage="1" showErrorMessage="1">
          <x14:formula1>
            <xm:f>Criterios!$D$3:$D$10</xm:f>
          </x14:formula1>
          <xm:sqref>H9</xm:sqref>
        </x14:dataValidation>
        <x14:dataValidation type="list" allowBlank="1" showInputMessage="1" showErrorMessage="1">
          <x14:formula1>
            <xm:f>'Solidez de los controles'!$H$11:$H$13</xm:f>
          </x14:formula1>
          <xm:sqref>BA9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315"/>
      <c r="E3" s="315"/>
      <c r="F3" s="315"/>
    </row>
    <row r="4" spans="2:8" ht="24" customHeight="1" x14ac:dyDescent="0.35">
      <c r="D4" s="315" t="s">
        <v>43</v>
      </c>
      <c r="E4" s="315"/>
      <c r="F4" s="315"/>
    </row>
    <row r="5" spans="2:8" ht="24" customHeight="1" x14ac:dyDescent="0.25"/>
    <row r="6" spans="2:8" ht="56.25" customHeight="1" x14ac:dyDescent="0.25">
      <c r="C6" s="26" t="s">
        <v>90</v>
      </c>
      <c r="D6" s="81"/>
      <c r="E6" s="81"/>
      <c r="F6" s="81"/>
      <c r="H6" s="7" t="s">
        <v>35</v>
      </c>
    </row>
    <row r="7" spans="2:8" ht="56.25" customHeight="1" x14ac:dyDescent="0.25">
      <c r="C7" s="26" t="s">
        <v>91</v>
      </c>
      <c r="D7" s="82"/>
      <c r="E7" s="81"/>
      <c r="F7" s="81"/>
      <c r="H7" s="2" t="s">
        <v>2</v>
      </c>
    </row>
    <row r="8" spans="2:8" ht="56.25" customHeight="1" x14ac:dyDescent="0.25">
      <c r="B8" s="6" t="s">
        <v>42</v>
      </c>
      <c r="C8" s="26" t="s">
        <v>92</v>
      </c>
      <c r="D8" s="82"/>
      <c r="E8" s="81"/>
      <c r="F8" s="81" t="s">
        <v>93</v>
      </c>
      <c r="H8" s="3" t="s">
        <v>4</v>
      </c>
    </row>
    <row r="9" spans="2:8" ht="56.25" customHeight="1" x14ac:dyDescent="0.25">
      <c r="C9" s="26" t="s">
        <v>94</v>
      </c>
      <c r="D9" s="83"/>
      <c r="E9" s="82"/>
      <c r="F9" s="81"/>
      <c r="H9" s="4" t="s">
        <v>1</v>
      </c>
    </row>
    <row r="10" spans="2:8" ht="56.25" customHeight="1" x14ac:dyDescent="0.25">
      <c r="C10" s="26" t="s">
        <v>283</v>
      </c>
      <c r="D10" s="83"/>
      <c r="E10" s="82"/>
      <c r="F10" s="81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16"/>
      <c r="E14" s="316"/>
      <c r="F14" s="316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315"/>
      <c r="E3" s="315"/>
      <c r="F3" s="315"/>
    </row>
    <row r="4" spans="2:8" ht="50.1" customHeight="1" x14ac:dyDescent="0.35">
      <c r="D4" s="315" t="s">
        <v>44</v>
      </c>
      <c r="E4" s="315"/>
      <c r="F4" s="315"/>
    </row>
    <row r="5" spans="2:8" ht="20.25" customHeight="1" x14ac:dyDescent="0.25"/>
    <row r="6" spans="2:8" ht="57" customHeight="1" x14ac:dyDescent="0.25">
      <c r="C6" s="26" t="s">
        <v>90</v>
      </c>
      <c r="D6" s="81"/>
      <c r="E6" s="81"/>
      <c r="F6" s="81"/>
      <c r="H6" s="7" t="s">
        <v>35</v>
      </c>
    </row>
    <row r="7" spans="2:8" ht="57" customHeight="1" x14ac:dyDescent="0.25">
      <c r="C7" s="26" t="s">
        <v>91</v>
      </c>
      <c r="D7" s="82"/>
      <c r="E7" s="81"/>
      <c r="F7" s="81"/>
      <c r="H7" s="2" t="s">
        <v>2</v>
      </c>
    </row>
    <row r="8" spans="2:8" ht="57" customHeight="1" x14ac:dyDescent="0.25">
      <c r="B8" s="6" t="s">
        <v>42</v>
      </c>
      <c r="C8" s="26" t="s">
        <v>92</v>
      </c>
      <c r="D8" s="82" t="s">
        <v>93</v>
      </c>
      <c r="E8" s="81"/>
      <c r="F8" s="81"/>
      <c r="H8" s="3" t="s">
        <v>4</v>
      </c>
    </row>
    <row r="9" spans="2:8" ht="57" customHeight="1" x14ac:dyDescent="0.25">
      <c r="C9" s="26" t="s">
        <v>94</v>
      </c>
      <c r="D9" s="83"/>
      <c r="E9" s="82"/>
      <c r="F9" s="81"/>
      <c r="H9" s="4" t="s">
        <v>1</v>
      </c>
    </row>
    <row r="10" spans="2:8" ht="57" customHeight="1" x14ac:dyDescent="0.25">
      <c r="C10" s="26" t="s">
        <v>283</v>
      </c>
      <c r="D10" s="83"/>
      <c r="E10" s="82"/>
      <c r="F10" s="81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16"/>
      <c r="E14" s="316"/>
      <c r="F14" s="316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Usuario de Windows</cp:lastModifiedBy>
  <cp:lastPrinted>2018-11-26T22:05:36Z</cp:lastPrinted>
  <dcterms:created xsi:type="dcterms:W3CDTF">2013-05-09T21:35:12Z</dcterms:created>
  <dcterms:modified xsi:type="dcterms:W3CDTF">2020-10-12T01:03:57Z</dcterms:modified>
</cp:coreProperties>
</file>