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ACION\Desktop\MATRIZ RIESGOS PROCESOS SEGUIMIENTO OCTUBRE\"/>
    </mc:Choice>
  </mc:AlternateContent>
  <bookViews>
    <workbookView xWindow="0" yWindow="0" windowWidth="20490" windowHeight="7155" tabRatio="853" firstSheet="5"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 sheetId="27"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 '!$C$8:$AAI$8</definedName>
    <definedName name="_xlnm._FilterDatabase" localSheetId="1" hidden="1">'MATRIZ RIESGOS PROCESO'!$C$8:$AAI$8</definedName>
    <definedName name="_xlnm.Print_Area" localSheetId="0">CONTEXTO!$B$1:$H$30</definedName>
    <definedName name="_xlnm.Print_Area" localSheetId="6">'MATRIZ RIESGOS CORRUPCIÓN '!$B$1:$BX$9</definedName>
    <definedName name="_xlnm.Print_Area" localSheetId="1">'MATRIZ RIESGOS PROCESO'!$B$1:$BE$12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9" i="27" l="1"/>
  <c r="BJ9" i="27"/>
  <c r="BB9" i="27"/>
  <c r="AX9" i="27"/>
  <c r="AL9" i="27"/>
  <c r="AK9" i="27"/>
  <c r="AE13" i="23" l="1"/>
  <c r="AE12" i="23"/>
  <c r="AE11" i="23" l="1"/>
  <c r="AI11" i="23"/>
  <c r="AI9" i="23"/>
  <c r="AQ11" i="23" l="1"/>
  <c r="U11" i="23" l="1"/>
  <c r="AQ9" i="23" l="1"/>
  <c r="U9" i="23"/>
  <c r="AE9" i="2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<sst xmlns="http://schemas.openxmlformats.org/spreadsheetml/2006/main" count="702" uniqueCount="414">
  <si>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</si>
  <si>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</si>
  <si>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</si>
  <si>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</si>
  <si>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</si>
  <si>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</si>
  <si>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</si>
  <si>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</si>
  <si>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</si>
  <si>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</si>
  <si>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</si>
  <si>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</si>
  <si>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</si>
  <si>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</si>
  <si>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</si>
  <si>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</si>
  <si>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</si>
  <si>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</si>
  <si>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</si>
  <si>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</si>
  <si>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</si>
  <si>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</si>
  <si>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</si>
  <si>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</si>
  <si>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</si>
  <si>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</si>
  <si>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</si>
  <si>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</si>
  <si>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</si>
  <si>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</si>
  <si>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</si>
  <si>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</si>
  <si>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</si>
  <si>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</si>
  <si>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</si>
  <si>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</si>
  <si>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</si>
  <si>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</si>
  <si>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</si>
  <si>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</si>
  <si>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</si>
  <si>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</si>
  <si>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</si>
  <si>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</si>
  <si>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</si>
  <si>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</si>
  <si>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</si>
  <si>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</si>
  <si>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</si>
  <si>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</si>
  <si>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</si>
  <si>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</si>
  <si>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</si>
  <si>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</si>
  <si>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</si>
  <si>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</si>
  <si>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</si>
  <si>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</si>
  <si>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</si>
  <si>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</si>
  <si>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</si>
  <si>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</si>
  <si>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</si>
  <si>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</si>
  <si>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</si>
  <si>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</si>
  <si>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</si>
  <si>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</si>
  <si>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</si>
  <si>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</si>
  <si>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</si>
  <si>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</si>
  <si>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</si>
  <si>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</si>
  <si>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</si>
  <si>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</si>
  <si>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</si>
  <si>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</si>
  <si>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</si>
  <si>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</si>
  <si>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</si>
  <si>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</si>
  <si>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</si>
  <si>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</si>
  <si>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</si>
  <si>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</si>
  <si>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</si>
  <si>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</si>
  <si>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</si>
  <si>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</si>
  <si>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</si>
  <si>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</si>
  <si>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</si>
  <si>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</si>
  <si>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</si>
  <si>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</si>
  <si>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</si>
  <si>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</si>
  <si>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</si>
  <si>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</si>
  <si>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</si>
  <si>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</si>
  <si>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</si>
  <si>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</si>
  <si>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</si>
  <si>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</si>
  <si>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</si>
  <si>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</si>
  <si>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</si>
  <si>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</si>
  <si>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</si>
  <si>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</si>
  <si>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</si>
  <si>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</si>
  <si>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</si>
  <si>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</si>
  <si>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</si>
  <si>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</si>
  <si>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</si>
  <si>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</si>
  <si>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</si>
  <si>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</si>
  <si>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</si>
  <si>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</si>
  <si>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</si>
  <si>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</si>
  <si>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</si>
  <si>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</si>
  <si>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</si>
  <si>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</si>
  <si>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</si>
  <si>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</si>
  <si>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</si>
  <si>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</si>
  <si>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</si>
  <si>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</si>
  <si>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</si>
  <si>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</si>
  <si>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</si>
  <si>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</si>
  <si>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</si>
  <si>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</si>
  <si>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</si>
  <si>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</si>
  <si>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</si>
  <si>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</si>
  <si>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</si>
  <si>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</si>
  <si>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</si>
  <si>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</si>
  <si>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</si>
  <si>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</si>
  <si>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</si>
  <si>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</si>
  <si>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</si>
  <si>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</si>
  <si>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</si>
  <si>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</si>
  <si>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</si>
  <si>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</si>
  <si>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</si>
  <si>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</si>
  <si>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</si>
  <si>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</si>
  <si>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</si>
  <si>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</si>
  <si>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</si>
  <si>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</si>
  <si>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</si>
  <si>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</si>
  <si>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</si>
  <si>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</si>
  <si>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</si>
  <si>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</si>
  <si>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</si>
  <si>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</si>
  <si>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</si>
  <si>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</si>
  <si>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</si>
  <si>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</si>
  <si>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</si>
  <si>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</si>
  <si>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</si>
  <si>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</si>
  <si>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</si>
  <si>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</si>
  <si>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</si>
  <si>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</si>
  <si>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</si>
  <si>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</si>
  <si>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</si>
  <si>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</si>
  <si>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</si>
  <si>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</si>
  <si>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</si>
  <si>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</si>
  <si>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</si>
  <si>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</si>
  <si>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</si>
  <si>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</si>
  <si>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</si>
  <si>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</si>
  <si>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</si>
  <si>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</si>
  <si>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</si>
  <si>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</si>
  <si>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</si>
  <si>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</si>
  <si>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</si>
  <si>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</si>
  <si>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</si>
  <si>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</si>
  <si>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</si>
  <si>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</si>
  <si>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</si>
  <si>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</si>
  <si>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</si>
  <si>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</si>
  <si>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</si>
  <si>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</si>
  <si>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</si>
  <si>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</si>
  <si>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</si>
  <si>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</si>
  <si>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</si>
  <si>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</si>
  <si>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</si>
  <si>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</si>
  <si>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</si>
  <si>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</si>
  <si>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</si>
  <si>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</si>
  <si>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</si>
  <si>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</si>
  <si>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</si>
  <si>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</si>
  <si>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</si>
  <si>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</si>
  <si>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</si>
  <si>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</si>
  <si>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</si>
  <si>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</si>
  <si>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</si>
  <si>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</si>
  <si>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</si>
  <si>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</si>
  <si>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</si>
  <si>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</si>
  <si>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</si>
  <si>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</si>
  <si>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</si>
  <si>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</si>
  <si>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</si>
  <si>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</si>
  <si>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</si>
  <si>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</si>
  <si>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</si>
  <si>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</si>
  <si>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</si>
  <si>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</si>
  <si>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</si>
  <si>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</si>
  <si>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</si>
  <si>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</si>
  <si>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</si>
  <si>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</si>
  <si>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</si>
  <si>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</si>
  <si>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</si>
  <si>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</si>
  <si>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</si>
  <si>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</si>
  <si>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</si>
  <si>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</si>
  <si>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</si>
  <si>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</si>
  <si>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</si>
  <si>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</si>
  <si>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</si>
  <si>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</si>
  <si>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</si>
  <si>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</si>
  <si>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</si>
  <si>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</si>
  <si>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</si>
  <si>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</si>
  <si>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</si>
  <si>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</si>
  <si>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</si>
  <si>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</si>
  <si>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</si>
  <si>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</si>
  <si>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</si>
  <si>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</si>
  <si>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</si>
  <si>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</si>
  <si>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</si>
  <si>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</si>
  <si>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</si>
  <si>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</si>
  <si>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</si>
  <si>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</si>
  <si>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</si>
  <si>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</si>
  <si>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</si>
  <si>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</si>
  <si>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</si>
  <si>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</si>
  <si>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</si>
  <si>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</si>
  <si>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</si>
  <si>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</si>
  <si>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</si>
  <si>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</si>
  <si>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</si>
  <si>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</si>
  <si>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</si>
  <si>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</si>
  <si>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</si>
  <si>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</si>
  <si>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</si>
  <si>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</si>
  <si>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</si>
  <si>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</si>
  <si>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</si>
  <si>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</si>
  <si>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</si>
  <si>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</si>
  <si>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</si>
  <si>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</si>
  <si>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</si>
  <si>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</si>
  <si>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</si>
  <si>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</si>
  <si>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</si>
  <si>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</si>
  <si>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</si>
  <si>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</si>
  <si>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</si>
  <si>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</si>
  <si>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</si>
  <si>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</si>
  <si>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Asesor Control Interno</t>
  </si>
  <si>
    <t>Registros de asistencia</t>
  </si>
  <si>
    <t xml:space="preserve">VERSIÓN: 3.0 </t>
  </si>
  <si>
    <t xml:space="preserve">Elaboro: </t>
  </si>
  <si>
    <t xml:space="preserve">Reviso: </t>
  </si>
  <si>
    <t xml:space="preserve">Fecha Elaboración: </t>
  </si>
  <si>
    <t xml:space="preserve">Octubre 01 de 2019 </t>
  </si>
  <si>
    <t>CÓDIGO: MR-VAB-01</t>
  </si>
  <si>
    <t>SEGUIMIENTO CONTROL INTERNO</t>
  </si>
  <si>
    <t>FECHA</t>
  </si>
  <si>
    <t>RESPONSABLE</t>
  </si>
  <si>
    <t>SEGUIMIENTOS MATRIZ DE RIESGO</t>
  </si>
  <si>
    <t>COMENTARIOS O RESULTADOS Y EVIDENCIAS</t>
  </si>
  <si>
    <t>JURIDICA</t>
  </si>
  <si>
    <t xml:space="preserve">Velar por el cumplimiento de la normatividad aplicable a la entidad, brindando oportuna asesoría en aspectos jurídicos y administrativos a la comunidad educativa del ITFIP. </t>
  </si>
  <si>
    <t xml:space="preserve">Falta de un funcionario competente y permanente que apoye el desarrollo de los procesos disciplinarios. </t>
  </si>
  <si>
    <t xml:space="preserve">La documentación no es completa y/o inconsiste para el inicio de los procesos diciplinarios. </t>
  </si>
  <si>
    <t>Posible adjudicación de contratos y convenios sin el
cumplimiento de los requisitos legales</t>
  </si>
  <si>
    <t>Debilidades en los contenidos de los estudios previos de los contratos y convenios</t>
  </si>
  <si>
    <t>Deficiencias en el requerimiento de la necesidad del servico o producto y convenio</t>
  </si>
  <si>
    <t>El contratista no cumpla a cabalidad con los requisitos que son necesarios para la correcta suscripción de la contratación debido a debilidades en los requerimientos de bienes y servicios y estudios previos</t>
  </si>
  <si>
    <t xml:space="preserve">Posible dilación en el resultados de los Procesos Disciplinarios. </t>
  </si>
  <si>
    <t xml:space="preserve">Que se presente demoras en los procesos disciplinarios en los términos establecidos por el cumulo de actividades y falta de documentación veraz y oportuna de los procesos disciplinarios. </t>
  </si>
  <si>
    <t xml:space="preserve"> Que fallen procesos disciplinarios por fuera de terminos.                                                                  - Posibles  investigaciones por parte de entes externos de control a la Institución.                       - Se exonere de sanciones a funconarios culpables o responsables de alguna accion disciplinaria</t>
  </si>
  <si>
    <t xml:space="preserve">*Sanciones legales para el contratista y/o para la institución                                                          * Hallazgos de los entes de control y Auditorias Internas o externas                                                                                            * Desgastes Administrativo y del proceso contractual.                                   *Decrimento patrimonial </t>
  </si>
  <si>
    <t xml:space="preserve">Procedimiento M-JUR07 Procesos disciplinarios contra funcionarios                                                               </t>
  </si>
  <si>
    <t>Recepcionar el convenio corregido para visto bueno por parte del asesor Jurídico</t>
  </si>
  <si>
    <t>Revisar y publicar documentos pertinentes de la etapa Precontraactual</t>
  </si>
  <si>
    <t>Manual de Contratación Institucional</t>
  </si>
  <si>
    <t>Iniciar el proceso Discplinario dentro lo establecido por la normatividad</t>
  </si>
  <si>
    <t>Anular la suscripción del contrato antes de ser publicado</t>
  </si>
  <si>
    <t xml:space="preserve">Contratar profesionales competentes para impulsar,  comunicar, notificar, controlar y hacer seguimiento a los procesos disciplinarios.              </t>
  </si>
  <si>
    <t>Asesor Jurídico</t>
  </si>
  <si>
    <t>Contratos</t>
  </si>
  <si>
    <t>Sucripción de Contrato</t>
  </si>
  <si>
    <t>Contrato surrito y firmado</t>
  </si>
  <si>
    <t>Contratar profesional en derecho para funciones de seguimiento a los procesos disciplinarios</t>
  </si>
  <si>
    <t xml:space="preserve">Elaborar informes periódicos del estado de los procesos disciplinarios.  </t>
  </si>
  <si>
    <t>Informe seguimiento a procesos disciplinarios</t>
  </si>
  <si>
    <t>Informe eleborado</t>
  </si>
  <si>
    <t>Informe de seguimiento firmado</t>
  </si>
  <si>
    <t>Elaborar informe de seguimiento a corte de 31/12/2019</t>
  </si>
  <si>
    <t>Informe elaborado</t>
  </si>
  <si>
    <t>Actualizar y socializar el Manual de Contratación de acuerdo a la normatividad vigente</t>
  </si>
  <si>
    <t>Manual de Contratación</t>
  </si>
  <si>
    <t>Documento</t>
  </si>
  <si>
    <t>Manual de Contratación actualizado</t>
  </si>
  <si>
    <t>Actualizar el Manual de Contratación con la normatividad vigente</t>
  </si>
  <si>
    <t>Fortalecer a los lideres de los procesos en temas relacionado con la etapa precontractual</t>
  </si>
  <si>
    <t>Capácitación</t>
  </si>
  <si>
    <t>lideres capacitados/total de lideres</t>
  </si>
  <si>
    <t>Capacitar a los lideres de proceso sobre dililenciamiento de los requerimiento y estudios previos cumpliendo los requisitos mínimo exigidos por la normatividad</t>
  </si>
  <si>
    <t>Gelber Gomez Rozo</t>
  </si>
  <si>
    <t>La ultima actualización del manual de contratación se realizo mediante resolución 0319 de abril 24 de 2019 se modifico el protocolo de pagos. A la fecha No han existido cambios en la normatividad de contratación por lo tanto no se ha elabrado nuevas actualizaciones</t>
  </si>
  <si>
    <t>FORMATO MATRIZ DE RIESGOS DE PROCESO GESTION JURIDICA</t>
  </si>
  <si>
    <t xml:space="preserve">Luis Alberto Vasquez Guerra (Asesor Planeación) </t>
  </si>
  <si>
    <t xml:space="preserve">Se evidencia informe de seguimiento consolidado de los procesos disciplinarios a corte 31 de agosto de 2020 </t>
  </si>
  <si>
    <t>Se evidencia contratos de prestación de servicios con 2 abogados en el semestre b de 2020, cuyas funciones establecidas fueron el seguimiento a los procesos disciplinarios</t>
  </si>
  <si>
    <t xml:space="preserve">Se evidencia registros de capacitación a los líderes de los procesos en el diligenciamiento de requerimientos y estudios previos para la suscrición de contratos el día 21 de octubre de 2019 dirigida por la asesora de la Subdirección de Contratación del MEN, Se evidencia circulares para el proceso de Precontractual y post contractual para que se tramita de manera virtual </t>
  </si>
  <si>
    <t>GESTIÓN JURÍDICA</t>
  </si>
  <si>
    <t xml:space="preserve">Posible tráfico de influencias para favorecer a terceros en lo relacionado con la defensa judicial. </t>
  </si>
  <si>
    <t xml:space="preserve">Que se presente una deficiente defensa judicial para beneficiar al demandante porque se ha recibido algún tipo de dádiva o beneficio que impide realizar el proceso con objetividad. </t>
  </si>
  <si>
    <t xml:space="preserve">Entregar lista de chequeo para el cumplimiento </t>
  </si>
  <si>
    <t xml:space="preserve">Programar capacitaciones para el fortalecimiento de los procesos </t>
  </si>
  <si>
    <t>Realizar procesos de capacitacion</t>
  </si>
  <si>
    <t>Asesor de Planeación</t>
  </si>
  <si>
    <t>Capacitacion</t>
  </si>
  <si>
    <t>Numero de personas capacitadas/Total de funcionarios del ITFIP</t>
  </si>
  <si>
    <t>Jornadas de capacitacion realizadas</t>
  </si>
  <si>
    <t>Posibilidad de  recibir o solicitar cualquier dádiva o beneficio al ejercer una deficiente defensa judicial con el fin de beneficiar al demandante.</t>
  </si>
  <si>
    <t xml:space="preserve"> -Que fallen procesos jurídicos por deficiente defensa                                                                 - Posibles  investigaciones por parte de entes externos de control a la Institución.  </t>
  </si>
  <si>
    <t xml:space="preserve"> FORMATO MATRIZ DE RIESGOS DE CORRUPCIÓN GESTIÓN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</si>
</sst>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2"/>
      <color rgb="FF000000"/>
      <name val="Arial"/>
      <family val="2"/>
    </font>
    <font>
      <b/>
      <sz val="18"/>
      <color theme="1"/>
      <name val="Arial"/>
      <family val="2"/>
    </font>
    <font>
      <sz val="10"/>
      <color rgb="FFFF0000"/>
      <name val="Arial"/>
      <family val="2"/>
    </font>
    <font>
      <sz val="14"/>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9F9FF"/>
        <bgColor indexed="64"/>
      </patternFill>
    </fill>
  </fills>
  <borders count="73">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544">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18" xfId="0" applyFont="1" applyFill="1" applyBorder="1" applyAlignment="1">
      <alignment horizontal="center" vertical="center" wrapText="1"/>
    </xf>
    <xf numFmtId="0" fontId="7" fillId="0" borderId="5" xfId="1" applyFont="1" applyBorder="1" applyAlignment="1">
      <alignment horizontal="left" vertical="center" wrapText="1"/>
    </xf>
    <xf numFmtId="0" fontId="0" fillId="3" borderId="0" xfId="0" applyFill="1" applyAlignment="1">
      <alignment horizontal="center" vertical="center" wrapText="1"/>
    </xf>
    <xf numFmtId="0" fontId="8" fillId="3" borderId="10" xfId="0" applyFont="1" applyFill="1" applyBorder="1" applyAlignment="1">
      <alignment horizontal="center"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14" fontId="1" fillId="0" borderId="10" xfId="2" applyNumberFormat="1" applyFont="1" applyBorder="1" applyAlignment="1" applyProtection="1">
      <alignment horizontal="center" vertical="center" wrapText="1"/>
      <protection hidden="1"/>
    </xf>
    <xf numFmtId="0" fontId="7" fillId="0" borderId="10" xfId="1" applyFont="1" applyBorder="1" applyAlignment="1">
      <alignment horizontal="left" vertical="center" wrapText="1"/>
    </xf>
    <xf numFmtId="0" fontId="18" fillId="0" borderId="10" xfId="0" applyFont="1" applyBorder="1" applyAlignment="1">
      <alignment horizontal="left" vertical="center" wrapText="1"/>
    </xf>
    <xf numFmtId="0" fontId="7" fillId="0" borderId="11" xfId="1" applyFont="1" applyBorder="1" applyAlignment="1">
      <alignment horizontal="center" vertical="center" wrapText="1"/>
    </xf>
    <xf numFmtId="14" fontId="1" fillId="0" borderId="7" xfId="2" applyNumberFormat="1" applyFont="1" applyBorder="1" applyAlignment="1" applyProtection="1">
      <alignment horizontal="center" vertical="center" wrapText="1"/>
      <protection hidden="1"/>
    </xf>
    <xf numFmtId="0" fontId="13" fillId="10" borderId="18"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3" xfId="0" applyFont="1" applyFill="1" applyBorder="1" applyAlignment="1">
      <alignment horizontal="center" vertical="center" readingOrder="1"/>
    </xf>
    <xf numFmtId="0" fontId="32" fillId="0" borderId="14" xfId="0" applyFont="1" applyBorder="1" applyAlignment="1">
      <alignment horizontal="center" vertical="center" wrapText="1"/>
    </xf>
    <xf numFmtId="0" fontId="3" fillId="3" borderId="17" xfId="0" applyFont="1" applyFill="1" applyBorder="1" applyAlignment="1">
      <alignment horizontal="center" vertical="center" readingOrder="1"/>
    </xf>
    <xf numFmtId="49" fontId="33" fillId="3" borderId="18" xfId="0" applyNumberFormat="1" applyFont="1" applyFill="1" applyBorder="1" applyAlignment="1">
      <alignment horizontal="center" vertical="center" wrapText="1"/>
    </xf>
    <xf numFmtId="0" fontId="32" fillId="0" borderId="19" xfId="0" applyFont="1" applyBorder="1" applyAlignment="1">
      <alignment horizontal="center" vertical="center" wrapText="1"/>
    </xf>
    <xf numFmtId="0" fontId="3" fillId="3" borderId="33" xfId="0" applyFont="1" applyFill="1" applyBorder="1" applyAlignment="1">
      <alignment horizontal="center" vertical="center" readingOrder="1"/>
    </xf>
    <xf numFmtId="0" fontId="33" fillId="3" borderId="5" xfId="0" applyFont="1" applyFill="1" applyBorder="1" applyAlignment="1">
      <alignment horizontal="center" vertical="center" wrapText="1"/>
    </xf>
    <xf numFmtId="0" fontId="32" fillId="0" borderId="36" xfId="0" applyFont="1" applyBorder="1" applyAlignment="1">
      <alignment horizontal="center" vertical="center" wrapText="1"/>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9"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3" xfId="0" applyFont="1" applyBorder="1" applyAlignment="1">
      <alignment horizontal="center" vertical="center" wrapText="1"/>
    </xf>
    <xf numFmtId="0" fontId="32" fillId="0" borderId="40" xfId="0" applyFont="1" applyBorder="1" applyAlignment="1">
      <alignment vertical="center" wrapText="1"/>
    </xf>
    <xf numFmtId="0" fontId="32" fillId="0" borderId="41" xfId="0" applyFont="1" applyBorder="1" applyAlignment="1">
      <alignment vertical="center" wrapText="1"/>
    </xf>
    <xf numFmtId="0" fontId="32" fillId="0" borderId="48" xfId="0" applyFont="1" applyBorder="1" applyAlignment="1">
      <alignment vertical="center" wrapText="1"/>
    </xf>
    <xf numFmtId="0" fontId="26" fillId="0" borderId="52"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5" xfId="0" applyFont="1" applyBorder="1" applyAlignment="1">
      <alignment horizontal="center" vertical="center" wrapText="1"/>
    </xf>
    <xf numFmtId="0" fontId="26" fillId="0" borderId="26"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7" xfId="0" applyFont="1" applyFill="1" applyBorder="1" applyAlignment="1">
      <alignment horizontal="center" vertical="center" wrapText="1"/>
    </xf>
    <xf numFmtId="0" fontId="26" fillId="12" borderId="28" xfId="0" applyFont="1" applyFill="1" applyBorder="1" applyAlignment="1">
      <alignment horizontal="center" vertical="center" wrapText="1"/>
    </xf>
    <xf numFmtId="0" fontId="26" fillId="12" borderId="29" xfId="0" applyFont="1" applyFill="1" applyBorder="1" applyAlignment="1">
      <alignment horizontal="center" vertical="center" wrapText="1"/>
    </xf>
    <xf numFmtId="0" fontId="32" fillId="0" borderId="33" xfId="0" applyFont="1" applyBorder="1" applyAlignment="1">
      <alignment horizontal="center" vertical="center" wrapText="1"/>
    </xf>
    <xf numFmtId="0" fontId="27" fillId="0" borderId="0" xfId="0" applyFont="1" applyAlignment="1">
      <alignment horizontal="center" vertical="center" wrapText="1"/>
    </xf>
    <xf numFmtId="0" fontId="32" fillId="0" borderId="1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0" fontId="11" fillId="6" borderId="34" xfId="0" applyFont="1" applyFill="1" applyBorder="1" applyAlignment="1">
      <alignment horizontal="center" vertical="center" wrapText="1"/>
    </xf>
    <xf numFmtId="0" fontId="11" fillId="6" borderId="21" xfId="0" applyFont="1" applyFill="1" applyBorder="1" applyAlignment="1">
      <alignment horizontal="center" vertical="center" wrapText="1"/>
    </xf>
    <xf numFmtId="14" fontId="1" fillId="0" borderId="9"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14" fontId="1" fillId="0" borderId="13" xfId="2" applyNumberFormat="1" applyFont="1" applyBorder="1" applyAlignment="1" applyProtection="1">
      <alignment horizontal="center" vertical="center" wrapText="1"/>
      <protection hidden="1"/>
    </xf>
    <xf numFmtId="14" fontId="1" fillId="0" borderId="13"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18" xfId="0" applyFont="1" applyBorder="1" applyAlignment="1">
      <alignment horizontal="left" vertical="top" wrapText="1"/>
    </xf>
    <xf numFmtId="0" fontId="31" fillId="12" borderId="24" xfId="0" applyFont="1" applyFill="1" applyBorder="1" applyAlignment="1">
      <alignment vertical="center" wrapText="1"/>
    </xf>
    <xf numFmtId="0" fontId="31" fillId="12" borderId="52" xfId="0" applyFont="1" applyFill="1" applyBorder="1" applyAlignment="1">
      <alignment vertical="center" wrapText="1"/>
    </xf>
    <xf numFmtId="0" fontId="36" fillId="0" borderId="44" xfId="0" applyFont="1" applyBorder="1" applyAlignment="1">
      <alignment horizontal="justify" vertical="center" wrapText="1"/>
    </xf>
    <xf numFmtId="0" fontId="36" fillId="0" borderId="54" xfId="0" applyFont="1" applyBorder="1" applyAlignment="1">
      <alignment horizontal="justify" vertical="center" wrapText="1"/>
    </xf>
    <xf numFmtId="0" fontId="36" fillId="0" borderId="54" xfId="0" applyFont="1" applyBorder="1" applyAlignment="1">
      <alignment horizontal="center" vertical="center" wrapText="1"/>
    </xf>
    <xf numFmtId="0" fontId="36" fillId="0" borderId="46" xfId="0" applyFont="1" applyBorder="1" applyAlignment="1">
      <alignment horizontal="justify" vertical="center" wrapText="1"/>
    </xf>
    <xf numFmtId="0" fontId="7" fillId="6" borderId="10" xfId="1" applyFont="1" applyFill="1" applyBorder="1" applyAlignment="1">
      <alignment horizontal="left" vertical="center" wrapText="1"/>
    </xf>
    <xf numFmtId="0" fontId="0" fillId="0" borderId="2" xfId="0" applyBorder="1" applyAlignment="1">
      <alignment vertical="center"/>
    </xf>
    <xf numFmtId="14" fontId="1" fillId="0" borderId="14" xfId="2" applyNumberFormat="1" applyFont="1" applyBorder="1" applyAlignment="1" applyProtection="1">
      <alignment horizontal="center" vertical="center" wrapText="1"/>
      <protection hidden="1"/>
    </xf>
    <xf numFmtId="0" fontId="8" fillId="0" borderId="14" xfId="0" applyFont="1" applyBorder="1" applyAlignment="1">
      <alignment horizontal="left" vertical="center" wrapText="1"/>
    </xf>
    <xf numFmtId="0" fontId="8" fillId="0" borderId="19" xfId="0" applyFont="1" applyBorder="1" applyAlignment="1">
      <alignment horizontal="left" vertical="center" wrapText="1"/>
    </xf>
    <xf numFmtId="14" fontId="1" fillId="0" borderId="36" xfId="2" applyNumberFormat="1" applyFont="1" applyBorder="1" applyAlignment="1" applyProtection="1">
      <alignment horizontal="center" vertical="center" wrapText="1"/>
      <protection hidden="1"/>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7" fillId="0" borderId="55" xfId="1" applyFont="1" applyBorder="1" applyAlignment="1">
      <alignment vertical="center" wrapText="1"/>
    </xf>
    <xf numFmtId="14" fontId="1" fillId="0" borderId="57" xfId="2" applyNumberFormat="1" applyFont="1" applyBorder="1" applyAlignment="1" applyProtection="1">
      <alignment vertical="center" wrapText="1"/>
      <protection hidden="1"/>
    </xf>
    <xf numFmtId="0" fontId="8" fillId="0" borderId="36" xfId="0" applyFont="1" applyBorder="1" applyAlignment="1">
      <alignment horizontal="left" vertical="center" wrapText="1"/>
    </xf>
    <xf numFmtId="0" fontId="8" fillId="0" borderId="57" xfId="0" applyFont="1" applyBorder="1" applyAlignment="1">
      <alignment horizontal="left" vertical="center" wrapText="1"/>
    </xf>
    <xf numFmtId="0" fontId="14" fillId="3" borderId="27" xfId="0" applyFont="1" applyFill="1" applyBorder="1" applyAlignment="1">
      <alignment vertical="center" wrapText="1"/>
    </xf>
    <xf numFmtId="0" fontId="8" fillId="3" borderId="33" xfId="0" applyFont="1" applyFill="1" applyBorder="1" applyAlignment="1">
      <alignment vertical="center" wrapText="1"/>
    </xf>
    <xf numFmtId="0" fontId="8" fillId="3" borderId="13" xfId="0" applyFont="1" applyFill="1" applyBorder="1" applyAlignment="1">
      <alignment vertical="center" wrapText="1"/>
    </xf>
    <xf numFmtId="0" fontId="8" fillId="3" borderId="56" xfId="0" applyFont="1" applyFill="1" applyBorder="1" applyAlignment="1">
      <alignment vertical="center" wrapText="1"/>
    </xf>
    <xf numFmtId="0" fontId="8" fillId="6" borderId="33" xfId="0" applyFont="1" applyFill="1" applyBorder="1" applyAlignment="1">
      <alignment vertical="center" wrapText="1"/>
    </xf>
    <xf numFmtId="0" fontId="8" fillId="6" borderId="5" xfId="0" applyFont="1" applyFill="1" applyBorder="1" applyAlignment="1">
      <alignment vertical="center" wrapText="1"/>
    </xf>
    <xf numFmtId="0" fontId="8" fillId="6" borderId="13" xfId="0" applyFont="1" applyFill="1" applyBorder="1" applyAlignment="1">
      <alignment vertical="center" wrapText="1"/>
    </xf>
    <xf numFmtId="0" fontId="8" fillId="6" borderId="2" xfId="0" applyFont="1" applyFill="1" applyBorder="1" applyAlignment="1">
      <alignment vertical="center" wrapText="1"/>
    </xf>
    <xf numFmtId="0" fontId="8" fillId="6" borderId="56" xfId="0" applyFont="1" applyFill="1" applyBorder="1" applyAlignment="1">
      <alignment vertical="center" wrapText="1"/>
    </xf>
    <xf numFmtId="0" fontId="8" fillId="6" borderId="55" xfId="0" applyFont="1" applyFill="1" applyBorder="1" applyAlignment="1">
      <alignment vertical="center" wrapText="1"/>
    </xf>
    <xf numFmtId="0" fontId="14" fillId="6" borderId="27" xfId="0" applyFont="1" applyFill="1" applyBorder="1" applyAlignment="1">
      <alignment vertical="center" wrapText="1"/>
    </xf>
    <xf numFmtId="0" fontId="8" fillId="6" borderId="17" xfId="0" applyFont="1" applyFill="1" applyBorder="1" applyAlignment="1">
      <alignment vertical="center" wrapText="1"/>
    </xf>
    <xf numFmtId="0" fontId="8" fillId="6" borderId="18" xfId="0" applyFont="1" applyFill="1" applyBorder="1" applyAlignment="1">
      <alignment vertical="center" wrapText="1"/>
    </xf>
    <xf numFmtId="0" fontId="14" fillId="3" borderId="27" xfId="0" applyFont="1" applyFill="1" applyBorder="1" applyAlignment="1">
      <alignment horizontal="center" vertical="center"/>
    </xf>
    <xf numFmtId="0" fontId="0" fillId="0" borderId="33" xfId="0" applyBorder="1" applyAlignment="1">
      <alignment vertical="center"/>
    </xf>
    <xf numFmtId="0" fontId="0" fillId="0" borderId="13" xfId="0" applyBorder="1" applyAlignment="1">
      <alignment vertical="center"/>
    </xf>
    <xf numFmtId="0" fontId="8" fillId="3" borderId="0" xfId="0" applyFont="1" applyFill="1" applyAlignment="1">
      <alignment vertical="center" wrapText="1"/>
    </xf>
    <xf numFmtId="0" fontId="14" fillId="3" borderId="58" xfId="0" applyFont="1" applyFill="1" applyBorder="1" applyAlignment="1">
      <alignment horizontal="center" vertical="center"/>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2"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2" xfId="0" applyBorder="1" applyAlignment="1">
      <alignment vertical="center"/>
    </xf>
    <xf numFmtId="0" fontId="0" fillId="0" borderId="15" xfId="0" applyBorder="1" applyAlignment="1">
      <alignment vertical="center"/>
    </xf>
    <xf numFmtId="0" fontId="0" fillId="0" borderId="51" xfId="0" applyBorder="1" applyAlignment="1">
      <alignment vertical="center"/>
    </xf>
    <xf numFmtId="0" fontId="3" fillId="0" borderId="52" xfId="0" applyFont="1" applyBorder="1" applyAlignment="1">
      <alignment horizontal="center" vertical="center"/>
    </xf>
    <xf numFmtId="0" fontId="37" fillId="3" borderId="0" xfId="0" applyFont="1" applyFill="1" applyAlignment="1">
      <alignment vertical="center"/>
    </xf>
    <xf numFmtId="0" fontId="5" fillId="13" borderId="3" xfId="0" applyFont="1" applyFill="1" applyBorder="1" applyAlignment="1">
      <alignment vertical="center"/>
    </xf>
    <xf numFmtId="0" fontId="5" fillId="13" borderId="2" xfId="0" applyFont="1" applyFill="1" applyBorder="1" applyAlignment="1">
      <alignment horizontal="center" vertical="center"/>
    </xf>
    <xf numFmtId="0" fontId="24" fillId="6" borderId="10" xfId="0" applyFont="1" applyFill="1" applyBorder="1" applyAlignment="1">
      <alignment horizontal="center" vertical="center" wrapText="1"/>
    </xf>
    <xf numFmtId="0" fontId="1" fillId="6" borderId="10" xfId="0" applyFont="1" applyFill="1" applyBorder="1" applyAlignment="1">
      <alignment horizontal="left" vertical="top" wrapText="1"/>
    </xf>
    <xf numFmtId="0" fontId="8" fillId="0" borderId="10" xfId="0" applyFont="1" applyBorder="1" applyAlignment="1">
      <alignment horizontal="left" vertical="top" wrapText="1"/>
    </xf>
    <xf numFmtId="0" fontId="38" fillId="3"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7" fillId="0" borderId="30" xfId="1" applyFont="1" applyBorder="1" applyAlignment="1">
      <alignment horizontal="left" vertical="center" wrapText="1"/>
    </xf>
    <xf numFmtId="0" fontId="8" fillId="3" borderId="55" xfId="0" applyFont="1" applyFill="1" applyBorder="1" applyAlignment="1">
      <alignment horizontal="center" vertical="center" wrapText="1"/>
    </xf>
    <xf numFmtId="0" fontId="0" fillId="0" borderId="55" xfId="0" applyBorder="1"/>
    <xf numFmtId="0" fontId="7" fillId="0" borderId="57" xfId="1" applyFont="1" applyBorder="1" applyAlignment="1">
      <alignment horizontal="left" vertical="center" wrapText="1"/>
    </xf>
    <xf numFmtId="0" fontId="18" fillId="0" borderId="55" xfId="0" applyFont="1" applyBorder="1" applyAlignment="1">
      <alignment horizontal="left" vertical="center" wrapText="1"/>
    </xf>
    <xf numFmtId="0" fontId="1" fillId="6" borderId="2" xfId="0" applyFont="1" applyFill="1" applyBorder="1" applyAlignment="1">
      <alignment horizontal="left" vertical="top" wrapText="1"/>
    </xf>
    <xf numFmtId="0" fontId="35" fillId="5"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1" fillId="0" borderId="28" xfId="2" applyFont="1" applyBorder="1" applyAlignment="1" applyProtection="1">
      <alignment horizontal="left" vertical="center" wrapText="1"/>
      <protection hidden="1"/>
    </xf>
    <xf numFmtId="0" fontId="11" fillId="16" borderId="17"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19" xfId="0" applyFont="1" applyFill="1" applyBorder="1" applyAlignment="1">
      <alignment horizontal="center" vertical="center" wrapText="1"/>
    </xf>
    <xf numFmtId="0" fontId="13" fillId="17" borderId="30" xfId="0" applyFont="1" applyFill="1" applyBorder="1" applyAlignment="1">
      <alignment horizontal="center" vertical="center" wrapText="1"/>
    </xf>
    <xf numFmtId="0" fontId="29" fillId="17" borderId="18" xfId="0" applyFont="1" applyFill="1" applyBorder="1" applyAlignment="1">
      <alignment horizontal="center" vertical="center" wrapText="1"/>
    </xf>
    <xf numFmtId="0" fontId="23" fillId="17" borderId="18" xfId="0" applyFont="1" applyFill="1" applyBorder="1" applyAlignment="1">
      <alignment horizontal="center" vertical="center" wrapText="1"/>
    </xf>
    <xf numFmtId="0" fontId="23" fillId="17" borderId="19"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16" xfId="0" applyFont="1" applyFill="1" applyBorder="1" applyAlignment="1">
      <alignment horizontal="center" vertical="center" wrapText="1"/>
    </xf>
    <xf numFmtId="14" fontId="11" fillId="18" borderId="20" xfId="0" applyNumberFormat="1" applyFont="1" applyFill="1" applyBorder="1" applyAlignment="1">
      <alignment horizontal="center" vertical="center" wrapText="1"/>
    </xf>
    <xf numFmtId="14" fontId="11" fillId="18" borderId="4" xfId="0" applyNumberFormat="1"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34" xfId="0" applyFont="1" applyFill="1" applyBorder="1" applyAlignment="1">
      <alignment horizontal="center" vertical="center" wrapText="1"/>
    </xf>
    <xf numFmtId="0" fontId="11" fillId="18" borderId="21" xfId="0" applyFont="1" applyFill="1" applyBorder="1" applyAlignment="1">
      <alignment horizontal="center" vertical="center" wrapText="1"/>
    </xf>
    <xf numFmtId="0" fontId="11" fillId="19" borderId="0" xfId="0" applyFont="1" applyFill="1" applyAlignment="1">
      <alignment horizontal="center" vertical="center" wrapText="1"/>
    </xf>
    <xf numFmtId="0" fontId="11" fillId="19" borderId="34" xfId="0" applyFont="1" applyFill="1" applyBorder="1" applyAlignment="1">
      <alignment horizontal="center" vertical="center" wrapText="1"/>
    </xf>
    <xf numFmtId="0" fontId="11" fillId="19" borderId="21" xfId="0" applyFont="1" applyFill="1" applyBorder="1" applyAlignment="1">
      <alignment horizontal="center" vertical="center" wrapText="1"/>
    </xf>
    <xf numFmtId="0" fontId="14" fillId="20" borderId="2" xfId="0" applyFont="1" applyFill="1" applyBorder="1" applyAlignment="1">
      <alignment horizontal="center" wrapText="1"/>
    </xf>
    <xf numFmtId="0" fontId="8" fillId="3" borderId="3" xfId="0" applyFont="1" applyFill="1" applyBorder="1" applyAlignment="1">
      <alignment horizontal="left" vertical="center" wrapText="1"/>
    </xf>
    <xf numFmtId="0" fontId="8" fillId="3" borderId="66" xfId="0" applyFont="1" applyFill="1" applyBorder="1" applyAlignment="1">
      <alignment horizontal="left" vertical="center" wrapText="1"/>
    </xf>
    <xf numFmtId="0" fontId="8" fillId="6" borderId="55" xfId="0" applyFont="1" applyFill="1" applyBorder="1" applyAlignment="1">
      <alignment horizontal="left" vertical="top" wrapText="1"/>
    </xf>
    <xf numFmtId="0" fontId="24" fillId="6" borderId="4" xfId="0" applyFont="1" applyFill="1" applyBorder="1" applyAlignment="1">
      <alignment horizontal="center" vertical="center" wrapText="1"/>
    </xf>
    <xf numFmtId="0" fontId="7" fillId="0" borderId="57" xfId="1" applyFont="1" applyBorder="1" applyAlignment="1">
      <alignment horizontal="center" vertical="center" wrapText="1"/>
    </xf>
    <xf numFmtId="0" fontId="0" fillId="0" borderId="4" xfId="0" applyBorder="1" applyAlignment="1">
      <alignment horizontal="center" vertical="center"/>
    </xf>
    <xf numFmtId="14" fontId="1" fillId="0" borderId="31" xfId="2" applyNumberFormat="1" applyFont="1" applyBorder="1" applyAlignment="1" applyProtection="1">
      <alignment horizontal="center" vertical="center" wrapText="1"/>
      <protection hidden="1"/>
    </xf>
    <xf numFmtId="14" fontId="1" fillId="0" borderId="30" xfId="2" applyNumberFormat="1" applyFont="1" applyBorder="1" applyAlignment="1" applyProtection="1">
      <alignment horizontal="center" vertical="center" wrapText="1"/>
      <protection hidden="1"/>
    </xf>
    <xf numFmtId="0" fontId="11" fillId="21" borderId="45" xfId="0" applyFont="1" applyFill="1" applyBorder="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xf>
    <xf numFmtId="0" fontId="8" fillId="24" borderId="55" xfId="0" applyFont="1" applyFill="1" applyBorder="1" applyAlignment="1">
      <alignment horizontal="left" vertical="top" wrapText="1"/>
    </xf>
    <xf numFmtId="0" fontId="1" fillId="3" borderId="55" xfId="0" applyFont="1" applyFill="1" applyBorder="1" applyAlignment="1">
      <alignment horizontal="center" vertical="center" wrapText="1"/>
    </xf>
    <xf numFmtId="0" fontId="1" fillId="0" borderId="4" xfId="0" applyFont="1" applyBorder="1" applyAlignment="1">
      <alignment vertical="top" wrapText="1"/>
    </xf>
    <xf numFmtId="0" fontId="7" fillId="6" borderId="55" xfId="1" applyFont="1" applyFill="1" applyBorder="1" applyAlignment="1">
      <alignment horizontal="left" vertical="center" wrapText="1"/>
    </xf>
    <xf numFmtId="0" fontId="7" fillId="0" borderId="55" xfId="1" applyFont="1" applyBorder="1" applyAlignment="1">
      <alignment horizontal="left" vertical="center" wrapText="1"/>
    </xf>
    <xf numFmtId="0" fontId="0" fillId="0" borderId="55" xfId="0" applyBorder="1" applyAlignment="1">
      <alignment vertical="center" wrapText="1"/>
    </xf>
    <xf numFmtId="0" fontId="0" fillId="0" borderId="55" xfId="0" applyBorder="1" applyAlignment="1">
      <alignment vertical="center"/>
    </xf>
    <xf numFmtId="0" fontId="0" fillId="0" borderId="7" xfId="0" applyBorder="1" applyAlignment="1">
      <alignment horizontal="center" vertical="center"/>
    </xf>
    <xf numFmtId="0" fontId="1" fillId="0" borderId="4" xfId="2" applyFont="1" applyBorder="1" applyAlignment="1" applyProtection="1">
      <alignment horizontal="left" vertical="center" wrapText="1"/>
      <protection hidden="1"/>
    </xf>
    <xf numFmtId="0" fontId="8" fillId="0" borderId="30" xfId="0" applyFont="1" applyBorder="1" applyAlignment="1">
      <alignment vertical="center" wrapText="1"/>
    </xf>
    <xf numFmtId="0" fontId="8" fillId="0" borderId="30" xfId="0" applyFont="1" applyBorder="1" applyAlignment="1">
      <alignment horizontal="left" vertical="center" wrapText="1"/>
    </xf>
    <xf numFmtId="0" fontId="7" fillId="0" borderId="43" xfId="1" applyFont="1" applyBorder="1" applyAlignment="1">
      <alignment vertical="center" wrapText="1"/>
    </xf>
    <xf numFmtId="14" fontId="1" fillId="0" borderId="59" xfId="2" applyNumberFormat="1" applyFont="1" applyBorder="1" applyAlignment="1" applyProtection="1">
      <alignment vertical="center" wrapText="1"/>
      <protection hidden="1"/>
    </xf>
    <xf numFmtId="0" fontId="0" fillId="0" borderId="30" xfId="0" applyBorder="1" applyAlignment="1">
      <alignment vertical="center" wrapText="1"/>
    </xf>
    <xf numFmtId="0" fontId="0" fillId="0" borderId="43" xfId="0" applyBorder="1" applyAlignment="1">
      <alignment vertical="center"/>
    </xf>
    <xf numFmtId="0" fontId="38" fillId="3" borderId="55" xfId="0" applyFont="1" applyFill="1" applyBorder="1" applyAlignment="1">
      <alignment horizontal="center" vertical="center" wrapText="1"/>
    </xf>
    <xf numFmtId="14" fontId="1" fillId="0" borderId="62" xfId="2" applyNumberFormat="1" applyFont="1" applyBorder="1" applyAlignment="1" applyProtection="1">
      <alignment horizontal="center" vertical="center" wrapText="1"/>
      <protection hidden="1"/>
    </xf>
    <xf numFmtId="0" fontId="8" fillId="3" borderId="18" xfId="0" applyFont="1" applyFill="1" applyBorder="1"/>
    <xf numFmtId="0" fontId="8" fillId="3" borderId="18" xfId="0" applyFont="1" applyFill="1" applyBorder="1" applyAlignment="1">
      <alignment horizontal="center" vertical="center"/>
    </xf>
    <xf numFmtId="0" fontId="8" fillId="6" borderId="18" xfId="0" applyFont="1" applyFill="1" applyBorder="1" applyAlignment="1">
      <alignment vertical="top" wrapText="1"/>
    </xf>
    <xf numFmtId="0" fontId="8" fillId="3" borderId="18" xfId="0" applyFont="1" applyFill="1" applyBorder="1" applyAlignment="1">
      <alignment vertical="center"/>
    </xf>
    <xf numFmtId="0" fontId="0" fillId="0" borderId="28" xfId="0" applyBorder="1" applyAlignment="1">
      <alignment horizontal="center" vertical="center"/>
    </xf>
    <xf numFmtId="0" fontId="24" fillId="6" borderId="28" xfId="0" applyFont="1" applyFill="1" applyBorder="1" applyAlignment="1">
      <alignment horizontal="center" vertical="center" wrapText="1"/>
    </xf>
    <xf numFmtId="0" fontId="1" fillId="0" borderId="9" xfId="0" applyFont="1" applyBorder="1" applyAlignment="1">
      <alignment vertical="top" wrapText="1"/>
    </xf>
    <xf numFmtId="14" fontId="1" fillId="0" borderId="59" xfId="2" applyNumberFormat="1" applyFont="1" applyBorder="1" applyAlignment="1" applyProtection="1">
      <alignment horizontal="center" vertical="center" wrapText="1"/>
      <protection hidden="1"/>
    </xf>
    <xf numFmtId="14" fontId="0" fillId="0" borderId="2" xfId="0" applyNumberFormat="1" applyBorder="1" applyAlignment="1">
      <alignment horizontal="center" vertical="center"/>
    </xf>
    <xf numFmtId="0" fontId="10" fillId="0" borderId="0" xfId="0" applyFont="1" applyAlignment="1">
      <alignment horizontal="left" vertical="center"/>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0" fillId="3" borderId="2" xfId="0" applyFill="1" applyBorder="1" applyAlignment="1">
      <alignment horizontal="center"/>
    </xf>
    <xf numFmtId="0" fontId="18" fillId="0" borderId="10" xfId="0" applyFont="1" applyBorder="1" applyAlignment="1">
      <alignment horizontal="center" vertical="top" wrapText="1"/>
    </xf>
    <xf numFmtId="0" fontId="18" fillId="0" borderId="2" xfId="0" applyFont="1" applyBorder="1" applyAlignment="1">
      <alignment horizontal="center" vertical="top" wrapText="1"/>
    </xf>
    <xf numFmtId="0" fontId="18" fillId="0" borderId="18" xfId="0" applyFont="1" applyBorder="1" applyAlignment="1">
      <alignment horizontal="center" vertical="top" wrapText="1"/>
    </xf>
    <xf numFmtId="0" fontId="14" fillId="9" borderId="6"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8" fillId="6" borderId="7" xfId="0" applyFont="1" applyFill="1" applyBorder="1" applyAlignment="1">
      <alignment horizontal="center" vertical="top" wrapText="1"/>
    </xf>
    <xf numFmtId="0" fontId="8" fillId="6" borderId="66" xfId="0" applyFont="1" applyFill="1" applyBorder="1" applyAlignment="1">
      <alignment horizontal="center" vertical="top" wrapText="1"/>
    </xf>
    <xf numFmtId="0" fontId="8" fillId="6" borderId="70" xfId="0" applyFont="1" applyFill="1" applyBorder="1" applyAlignment="1">
      <alignment horizontal="center" vertical="top" wrapText="1"/>
    </xf>
    <xf numFmtId="0" fontId="8" fillId="3" borderId="3" xfId="0" applyFont="1" applyFill="1" applyBorder="1" applyAlignment="1">
      <alignment horizontal="left" wrapText="1"/>
    </xf>
    <xf numFmtId="0" fontId="8" fillId="3" borderId="66" xfId="0" applyFont="1" applyFill="1" applyBorder="1" applyAlignment="1">
      <alignment horizontal="left" wrapText="1"/>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16" fillId="0" borderId="10" xfId="0" applyFont="1" applyBorder="1" applyAlignment="1">
      <alignment horizontal="center"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0" xfId="2" applyFont="1" applyBorder="1" applyAlignment="1" applyProtection="1">
      <alignment horizontal="center" vertical="center" wrapText="1"/>
      <protection hidden="1"/>
    </xf>
    <xf numFmtId="0" fontId="15" fillId="0" borderId="2" xfId="2" applyFont="1" applyBorder="1" applyAlignment="1" applyProtection="1">
      <alignment horizontal="center" vertical="center" wrapText="1"/>
      <protection hidden="1"/>
    </xf>
    <xf numFmtId="0" fontId="15" fillId="0" borderId="18" xfId="2" applyFont="1" applyBorder="1" applyAlignment="1" applyProtection="1">
      <alignment horizontal="center" vertical="center" wrapText="1"/>
      <protection hidden="1"/>
    </xf>
    <xf numFmtId="0" fontId="14" fillId="6" borderId="30" xfId="0" applyFont="1" applyFill="1" applyBorder="1" applyAlignment="1">
      <alignment horizontal="center" vertical="center"/>
    </xf>
    <xf numFmtId="0" fontId="14" fillId="6" borderId="4" xfId="0" applyFont="1" applyFill="1" applyBorder="1" applyAlignment="1">
      <alignment horizontal="center" vertical="center"/>
    </xf>
    <xf numFmtId="0" fontId="8" fillId="3" borderId="30" xfId="0" applyFont="1" applyFill="1" applyBorder="1" applyAlignment="1">
      <alignment horizontal="left" vertical="top" wrapText="1"/>
    </xf>
    <xf numFmtId="0" fontId="8" fillId="3" borderId="4" xfId="0" applyFont="1" applyFill="1" applyBorder="1" applyAlignment="1">
      <alignment horizontal="left" vertical="top" wrapText="1"/>
    </xf>
    <xf numFmtId="0" fontId="0" fillId="0" borderId="14" xfId="0" applyBorder="1" applyAlignment="1">
      <alignment horizontal="center" vertical="center"/>
    </xf>
    <xf numFmtId="0" fontId="0" fillId="0" borderId="19" xfId="0" applyBorder="1" applyAlignment="1">
      <alignment horizontal="center" vertical="center"/>
    </xf>
    <xf numFmtId="14" fontId="0" fillId="0" borderId="55" xfId="0" applyNumberFormat="1" applyBorder="1" applyAlignment="1">
      <alignment horizontal="center" vertical="center"/>
    </xf>
    <xf numFmtId="14" fontId="0" fillId="0" borderId="5" xfId="0" applyNumberFormat="1" applyBorder="1" applyAlignment="1">
      <alignment horizontal="center" vertic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8" fillId="6" borderId="3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18" xfId="0" applyFont="1" applyFill="1" applyBorder="1" applyAlignment="1">
      <alignment horizontal="center" vertical="center" wrapText="1"/>
    </xf>
    <xf numFmtId="0" fontId="7" fillId="5" borderId="59" xfId="1" applyFont="1" applyFill="1" applyBorder="1" applyAlignment="1">
      <alignment horizontal="center" vertical="center" wrapText="1"/>
    </xf>
    <xf numFmtId="0" fontId="7" fillId="5" borderId="35" xfId="1" applyFont="1" applyFill="1" applyBorder="1" applyAlignment="1">
      <alignment horizontal="center" vertical="center" wrapText="1"/>
    </xf>
    <xf numFmtId="0" fontId="7" fillId="5" borderId="71" xfId="1" applyFont="1" applyFill="1" applyBorder="1" applyAlignment="1">
      <alignment horizontal="center" vertical="center" wrapText="1"/>
    </xf>
    <xf numFmtId="0" fontId="25" fillId="0" borderId="10"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25" fillId="0" borderId="18" xfId="2" applyFont="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2" xfId="1" applyFont="1" applyBorder="1" applyAlignment="1">
      <alignment horizontal="center" vertical="center" wrapText="1"/>
    </xf>
    <xf numFmtId="0" fontId="7" fillId="0" borderId="18" xfId="1" applyFont="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18" xfId="2" applyNumberFormat="1" applyFont="1" applyBorder="1" applyAlignment="1" applyProtection="1">
      <alignment horizontal="center" vertical="center" wrapText="1"/>
      <protection hidden="1"/>
    </xf>
    <xf numFmtId="0" fontId="15" fillId="0" borderId="8" xfId="2" applyFont="1" applyBorder="1" applyAlignment="1" applyProtection="1">
      <alignment horizontal="center" vertical="center" wrapText="1"/>
      <protection hidden="1"/>
    </xf>
    <xf numFmtId="0" fontId="15" fillId="0" borderId="3" xfId="2" applyFont="1" applyBorder="1" applyAlignment="1" applyProtection="1">
      <alignment horizontal="center" vertical="center" wrapText="1"/>
      <protection hidden="1"/>
    </xf>
    <xf numFmtId="0" fontId="15" fillId="0" borderId="16" xfId="2" applyFont="1" applyBorder="1" applyAlignment="1" applyProtection="1">
      <alignment horizontal="center" vertical="center" wrapText="1"/>
      <protection hidden="1"/>
    </xf>
    <xf numFmtId="0" fontId="7" fillId="5" borderId="6"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15" fillId="0" borderId="6"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5" xfId="1" applyFont="1" applyBorder="1" applyAlignment="1">
      <alignment horizontal="center" vertical="center" wrapText="1"/>
    </xf>
    <xf numFmtId="0" fontId="1" fillId="3" borderId="30" xfId="0" applyFont="1" applyFill="1" applyBorder="1" applyAlignment="1">
      <alignment horizontal="center" vertical="top" wrapText="1"/>
    </xf>
    <xf numFmtId="0" fontId="1" fillId="3" borderId="4" xfId="0" applyFont="1" applyFill="1" applyBorder="1" applyAlignment="1">
      <alignment horizontal="center" vertical="top" wrapText="1"/>
    </xf>
    <xf numFmtId="0" fontId="16" fillId="0" borderId="30" xfId="0" applyFont="1" applyBorder="1" applyAlignment="1">
      <alignment horizontal="center" vertical="center" wrapText="1"/>
    </xf>
    <xf numFmtId="0" fontId="16" fillId="0" borderId="4" xfId="0" applyFont="1" applyBorder="1" applyAlignment="1">
      <alignment horizontal="center" vertical="center" wrapText="1"/>
    </xf>
    <xf numFmtId="0" fontId="3" fillId="23" borderId="67"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2" xfId="0" applyFont="1" applyFill="1" applyBorder="1" applyAlignment="1">
      <alignment horizontal="center" vertical="center"/>
    </xf>
    <xf numFmtId="0" fontId="3" fillId="22" borderId="67"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2" xfId="0" applyFont="1" applyFill="1" applyBorder="1" applyAlignment="1">
      <alignment horizontal="center" vertical="center"/>
    </xf>
    <xf numFmtId="0" fontId="3" fillId="22" borderId="68" xfId="0" applyFont="1" applyFill="1" applyBorder="1" applyAlignment="1">
      <alignment horizontal="center" vertical="center"/>
    </xf>
    <xf numFmtId="0" fontId="3" fillId="22" borderId="23" xfId="0" applyFont="1" applyFill="1" applyBorder="1" applyAlignment="1">
      <alignment horizontal="center" vertical="center"/>
    </xf>
    <xf numFmtId="0" fontId="3" fillId="22" borderId="54" xfId="0" applyFont="1" applyFill="1" applyBorder="1" applyAlignment="1">
      <alignment horizontal="center" vertical="center"/>
    </xf>
    <xf numFmtId="0" fontId="28" fillId="14" borderId="27" xfId="0" applyFont="1" applyFill="1" applyBorder="1" applyAlignment="1">
      <alignment horizontal="center" vertical="center"/>
    </xf>
    <xf numFmtId="0" fontId="28" fillId="14" borderId="30" xfId="0" applyFont="1" applyFill="1" applyBorder="1" applyAlignment="1">
      <alignment horizontal="center" vertical="center"/>
    </xf>
    <xf numFmtId="0" fontId="28" fillId="14" borderId="28" xfId="0" applyFont="1" applyFill="1" applyBorder="1" applyAlignment="1">
      <alignment horizontal="center" vertical="center"/>
    </xf>
    <xf numFmtId="0" fontId="28" fillId="14" borderId="29" xfId="0" applyFont="1" applyFill="1" applyBorder="1" applyAlignment="1">
      <alignment horizontal="center" vertical="center"/>
    </xf>
    <xf numFmtId="0" fontId="28" fillId="15" borderId="24" xfId="0" applyFont="1" applyFill="1" applyBorder="1" applyAlignment="1">
      <alignment horizontal="center" vertical="center"/>
    </xf>
    <xf numFmtId="0" fontId="28" fillId="15" borderId="25" xfId="0" applyFont="1" applyFill="1" applyBorder="1" applyAlignment="1">
      <alignment horizontal="center" vertical="center"/>
    </xf>
    <xf numFmtId="0" fontId="28" fillId="15" borderId="26" xfId="0" applyFont="1" applyFill="1" applyBorder="1" applyAlignment="1">
      <alignment horizontal="center" vertical="center"/>
    </xf>
    <xf numFmtId="0" fontId="18" fillId="0" borderId="30" xfId="0" applyFont="1" applyBorder="1" applyAlignment="1">
      <alignment horizontal="center" vertical="center"/>
    </xf>
    <xf numFmtId="0" fontId="18" fillId="0" borderId="4" xfId="0" applyFont="1" applyBorder="1" applyAlignment="1">
      <alignment horizontal="center" vertical="center"/>
    </xf>
    <xf numFmtId="0" fontId="16" fillId="0" borderId="30" xfId="0" applyFont="1" applyBorder="1" applyAlignment="1">
      <alignment horizontal="center" vertical="center"/>
    </xf>
    <xf numFmtId="0" fontId="16" fillId="0" borderId="4" xfId="0" applyFont="1" applyBorder="1" applyAlignment="1">
      <alignment horizontal="center" vertical="center"/>
    </xf>
    <xf numFmtId="0" fontId="14" fillId="9" borderId="72" xfId="0" applyFont="1" applyFill="1" applyBorder="1" applyAlignment="1">
      <alignment horizontal="center" vertical="center" wrapText="1"/>
    </xf>
    <xf numFmtId="0" fontId="8" fillId="3" borderId="66" xfId="0" applyFont="1" applyFill="1" applyBorder="1" applyAlignment="1">
      <alignment horizontal="left" vertical="top" wrapText="1"/>
    </xf>
    <xf numFmtId="0" fontId="8" fillId="3" borderId="62"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55" xfId="0" applyFont="1" applyFill="1" applyBorder="1" applyAlignment="1">
      <alignment horizontal="left" vertical="top" wrapText="1"/>
    </xf>
    <xf numFmtId="0" fontId="8" fillId="3" borderId="30" xfId="0" applyFont="1" applyFill="1" applyBorder="1" applyAlignment="1">
      <alignment horizontal="center" vertical="top" wrapText="1"/>
    </xf>
    <xf numFmtId="0" fontId="8" fillId="3" borderId="4" xfId="0" applyFont="1" applyFill="1" applyBorder="1" applyAlignment="1">
      <alignment horizontal="center" vertical="top" wrapText="1"/>
    </xf>
    <xf numFmtId="0" fontId="18" fillId="0" borderId="43" xfId="0" applyFont="1" applyBorder="1" applyAlignment="1">
      <alignment horizontal="left" vertical="top" wrapText="1"/>
    </xf>
    <xf numFmtId="0" fontId="18" fillId="0" borderId="21" xfId="0" applyFont="1" applyBorder="1" applyAlignment="1">
      <alignment horizontal="left" vertical="top"/>
    </xf>
    <xf numFmtId="0" fontId="7" fillId="0" borderId="31" xfId="2" applyFont="1" applyBorder="1" applyAlignment="1" applyProtection="1">
      <alignment horizontal="center" vertical="center" wrapText="1"/>
      <protection hidden="1"/>
    </xf>
    <xf numFmtId="0" fontId="7" fillId="0" borderId="20" xfId="2" applyFont="1" applyBorder="1" applyAlignment="1" applyProtection="1">
      <alignment horizontal="center" vertical="center" wrapText="1"/>
      <protection hidden="1"/>
    </xf>
    <xf numFmtId="0" fontId="15" fillId="0" borderId="30" xfId="2" applyFont="1" applyBorder="1" applyAlignment="1" applyProtection="1">
      <alignment horizontal="center" vertical="center" wrapText="1"/>
      <protection hidden="1"/>
    </xf>
    <xf numFmtId="0" fontId="15" fillId="0" borderId="4" xfId="2" applyFont="1" applyBorder="1" applyAlignment="1" applyProtection="1">
      <alignment horizontal="center" vertical="center" wrapText="1"/>
      <protection hidden="1"/>
    </xf>
    <xf numFmtId="0" fontId="9" fillId="16" borderId="6" xfId="0" applyFont="1" applyFill="1" applyBorder="1" applyAlignment="1">
      <alignment horizontal="center" vertical="center" wrapText="1"/>
    </xf>
    <xf numFmtId="0" fontId="9" fillId="16" borderId="12"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16" borderId="39"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9" fillId="16" borderId="4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3"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72" xfId="0" applyFont="1" applyFill="1" applyBorder="1" applyAlignment="1">
      <alignment horizontal="center" vertical="center" wrapText="1"/>
    </xf>
    <xf numFmtId="0" fontId="11" fillId="14" borderId="39" xfId="0" applyFont="1" applyFill="1" applyBorder="1" applyAlignment="1">
      <alignment horizontal="center" vertical="center" wrapText="1"/>
    </xf>
    <xf numFmtId="0" fontId="11" fillId="14" borderId="41" xfId="0" applyFont="1" applyFill="1" applyBorder="1" applyAlignment="1">
      <alignment horizontal="center" vertical="center" wrapText="1"/>
    </xf>
    <xf numFmtId="0" fontId="11" fillId="14" borderId="48" xfId="0" applyFont="1" applyFill="1" applyBorder="1" applyAlignment="1">
      <alignment horizontal="center" vertical="center" wrapText="1"/>
    </xf>
    <xf numFmtId="0" fontId="11" fillId="14" borderId="63" xfId="0" applyFont="1" applyFill="1" applyBorder="1" applyAlignment="1">
      <alignment horizontal="center" vertical="center" wrapText="1"/>
    </xf>
    <xf numFmtId="0" fontId="11" fillId="14" borderId="65" xfId="0" applyFont="1" applyFill="1" applyBorder="1" applyAlignment="1">
      <alignment horizontal="center" vertical="center" wrapText="1"/>
    </xf>
    <xf numFmtId="0" fontId="11" fillId="14" borderId="61" xfId="0" applyFont="1" applyFill="1" applyBorder="1" applyAlignment="1">
      <alignment horizontal="center" vertical="center" wrapText="1"/>
    </xf>
    <xf numFmtId="0" fontId="12" fillId="14" borderId="5"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14" borderId="2" xfId="0" applyFont="1" applyFill="1" applyBorder="1" applyAlignment="1">
      <alignment horizontal="center" vertical="center"/>
    </xf>
    <xf numFmtId="0" fontId="11" fillId="14" borderId="55" xfId="0" applyFont="1" applyFill="1" applyBorder="1" applyAlignment="1">
      <alignment horizontal="center" vertical="center"/>
    </xf>
    <xf numFmtId="0" fontId="23" fillId="17" borderId="30" xfId="0" applyFont="1" applyFill="1" applyBorder="1" applyAlignment="1">
      <alignment horizontal="center" vertical="center" wrapText="1"/>
    </xf>
    <xf numFmtId="0" fontId="23" fillId="17" borderId="42"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39"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23" fillId="17" borderId="55" xfId="0" applyFont="1" applyFill="1" applyBorder="1" applyAlignment="1">
      <alignment horizontal="center" vertical="center" wrapText="1"/>
    </xf>
    <xf numFmtId="0" fontId="15" fillId="0" borderId="45" xfId="1" applyFont="1" applyBorder="1" applyAlignment="1">
      <alignment horizontal="center" vertical="center" wrapText="1"/>
    </xf>
    <xf numFmtId="0" fontId="15" fillId="0" borderId="44" xfId="1" applyFont="1" applyBorder="1" applyAlignment="1">
      <alignment horizontal="center" vertical="center" wrapText="1"/>
    </xf>
    <xf numFmtId="0" fontId="7" fillId="0" borderId="45" xfId="1" applyFont="1" applyBorder="1" applyAlignment="1">
      <alignment horizontal="left" vertical="top" wrapText="1"/>
    </xf>
    <xf numFmtId="0" fontId="7" fillId="0" borderId="44" xfId="1" applyFont="1" applyBorder="1" applyAlignment="1">
      <alignment horizontal="left" vertical="top" wrapText="1"/>
    </xf>
    <xf numFmtId="0" fontId="11" fillId="14" borderId="2" xfId="0" applyFont="1" applyFill="1" applyBorder="1" applyAlignment="1">
      <alignment horizontal="center" vertical="center" wrapText="1"/>
    </xf>
    <xf numFmtId="0" fontId="11" fillId="14" borderId="55"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11" fillId="16" borderId="14"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1" fillId="14" borderId="14" xfId="0" applyFont="1" applyFill="1" applyBorder="1" applyAlignment="1">
      <alignment horizontal="center" vertical="center" wrapText="1"/>
    </xf>
    <xf numFmtId="0" fontId="11" fillId="14" borderId="57" xfId="0" applyFont="1" applyFill="1" applyBorder="1" applyAlignment="1">
      <alignment horizontal="center" vertical="center" wrapText="1"/>
    </xf>
    <xf numFmtId="0" fontId="12" fillId="16" borderId="37" xfId="0" applyFont="1" applyFill="1" applyBorder="1" applyAlignment="1">
      <alignment horizontal="center" vertical="center" wrapText="1"/>
    </xf>
    <xf numFmtId="0" fontId="12" fillId="16" borderId="38" xfId="0" applyFont="1" applyFill="1" applyBorder="1" applyAlignment="1">
      <alignment horizontal="center" vertical="center" wrapText="1"/>
    </xf>
    <xf numFmtId="0" fontId="12" fillId="16" borderId="39" xfId="0" applyFont="1" applyFill="1" applyBorder="1" applyAlignment="1">
      <alignment horizontal="center" vertical="center" wrapText="1"/>
    </xf>
    <xf numFmtId="0" fontId="7" fillId="5" borderId="69"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45" xfId="1" applyFont="1" applyFill="1" applyBorder="1" applyAlignment="1">
      <alignment horizontal="center" vertical="center" wrapText="1"/>
    </xf>
    <xf numFmtId="0" fontId="7" fillId="5" borderId="46" xfId="1" applyFont="1" applyFill="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2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4" fontId="1" fillId="0" borderId="66" xfId="2" applyNumberFormat="1" applyFont="1" applyBorder="1" applyAlignment="1" applyProtection="1">
      <alignment horizontal="center" vertical="center" wrapText="1"/>
      <protection hidden="1"/>
    </xf>
    <xf numFmtId="14" fontId="1" fillId="0" borderId="70" xfId="2" applyNumberFormat="1" applyFont="1" applyBorder="1" applyAlignment="1" applyProtection="1">
      <alignment horizontal="center" vertical="center" wrapText="1"/>
      <protection hidden="1"/>
    </xf>
    <xf numFmtId="0" fontId="11" fillId="19" borderId="25"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8" borderId="24"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1" fillId="18" borderId="26" xfId="0" applyFont="1" applyFill="1" applyBorder="1" applyAlignment="1">
      <alignment horizontal="center" vertical="center" wrapText="1"/>
    </xf>
    <xf numFmtId="0" fontId="11" fillId="17" borderId="30" xfId="0" applyFont="1" applyFill="1" applyBorder="1" applyAlignment="1">
      <alignment horizontal="center" vertical="center" wrapText="1"/>
    </xf>
    <xf numFmtId="0" fontId="11" fillId="17" borderId="42" xfId="0" applyFont="1" applyFill="1" applyBorder="1" applyAlignment="1">
      <alignment horizontal="center" vertical="center" wrapText="1"/>
    </xf>
    <xf numFmtId="0" fontId="12" fillId="17" borderId="24" xfId="0" applyFont="1" applyFill="1" applyBorder="1" applyAlignment="1">
      <alignment horizontal="center" vertical="center" wrapText="1"/>
    </xf>
    <xf numFmtId="0" fontId="12" fillId="17" borderId="25"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7" borderId="26"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5" fillId="0" borderId="69" xfId="2" applyFont="1" applyBorder="1" applyAlignment="1" applyProtection="1">
      <alignment horizontal="center" vertical="center" wrapText="1"/>
      <protection hidden="1"/>
    </xf>
    <xf numFmtId="0" fontId="15" fillId="0" borderId="34" xfId="2" applyFont="1" applyBorder="1" applyAlignment="1" applyProtection="1">
      <alignment horizontal="center" vertical="center" wrapText="1"/>
      <protection hidden="1"/>
    </xf>
    <xf numFmtId="2" fontId="24" fillId="6" borderId="30" xfId="0" applyNumberFormat="1" applyFont="1" applyFill="1" applyBorder="1" applyAlignment="1">
      <alignment horizontal="center" vertical="center" wrapText="1"/>
    </xf>
    <xf numFmtId="2" fontId="24" fillId="6" borderId="4" xfId="0" applyNumberFormat="1" applyFont="1" applyFill="1" applyBorder="1" applyAlignment="1">
      <alignment horizontal="center" vertical="center" wrapText="1"/>
    </xf>
    <xf numFmtId="0" fontId="24" fillId="6" borderId="30"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5" fillId="0" borderId="55" xfId="2" applyFont="1" applyBorder="1" applyAlignment="1" applyProtection="1">
      <alignment horizontal="center" vertical="center" wrapText="1"/>
      <protection hidden="1"/>
    </xf>
    <xf numFmtId="0" fontId="15" fillId="0" borderId="59" xfId="2" applyFont="1" applyBorder="1" applyAlignment="1" applyProtection="1">
      <alignment horizontal="center" vertical="center" wrapText="1"/>
      <protection hidden="1"/>
    </xf>
    <xf numFmtId="0" fontId="15" fillId="0" borderId="35" xfId="2" applyFont="1" applyBorder="1" applyAlignment="1" applyProtection="1">
      <alignment horizontal="center" vertical="center" wrapText="1"/>
      <protection hidden="1"/>
    </xf>
    <xf numFmtId="0" fontId="31" fillId="3" borderId="0" xfId="0" applyFont="1" applyFill="1" applyAlignment="1">
      <alignment horizontal="center"/>
    </xf>
    <xf numFmtId="0" fontId="3" fillId="3" borderId="0" xfId="0" applyFont="1" applyFill="1" applyAlignment="1">
      <alignment horizont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1" fillId="12" borderId="24" xfId="0" applyFont="1" applyFill="1" applyBorder="1" applyAlignment="1">
      <alignment horizontal="center" vertical="center"/>
    </xf>
    <xf numFmtId="0" fontId="31" fillId="12" borderId="25" xfId="0" applyFont="1" applyFill="1" applyBorder="1" applyAlignment="1">
      <alignment horizontal="center" vertical="center"/>
    </xf>
    <xf numFmtId="0" fontId="31" fillId="12" borderId="26" xfId="0" applyFont="1" applyFill="1" applyBorder="1" applyAlignment="1">
      <alignment horizontal="center" vertical="center"/>
    </xf>
    <xf numFmtId="0" fontId="0" fillId="0" borderId="2" xfId="0" applyBorder="1" applyAlignment="1">
      <alignment horizontal="left" vertical="center" wrapText="1"/>
    </xf>
    <xf numFmtId="0" fontId="0" fillId="0" borderId="14" xfId="0" applyBorder="1" applyAlignment="1">
      <alignment horizontal="left" vertical="center" wrapText="1"/>
    </xf>
    <xf numFmtId="0" fontId="31" fillId="12" borderId="27"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31" fillId="12" borderId="2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9" xfId="0" applyFont="1" applyBorder="1" applyAlignment="1">
      <alignment horizontal="center" vertical="center" wrapText="1"/>
    </xf>
    <xf numFmtId="0" fontId="0" fillId="0" borderId="5" xfId="0" applyBorder="1" applyAlignment="1">
      <alignment horizontal="left" vertical="center" wrapText="1"/>
    </xf>
    <xf numFmtId="0" fontId="0" fillId="0" borderId="36" xfId="0" applyBorder="1" applyAlignment="1">
      <alignment horizontal="left" vertical="center" wrapText="1"/>
    </xf>
    <xf numFmtId="0" fontId="3" fillId="3" borderId="28" xfId="0" applyFont="1" applyFill="1" applyBorder="1" applyAlignment="1">
      <alignment horizontal="center" vertical="center"/>
    </xf>
    <xf numFmtId="0" fontId="32"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8" xfId="0" applyFont="1" applyBorder="1" applyAlignment="1">
      <alignment horizontal="center" vertical="center" wrapText="1"/>
    </xf>
    <xf numFmtId="0" fontId="34" fillId="0" borderId="0" xfId="0" applyFont="1" applyAlignment="1">
      <alignment horizontal="center" vertical="center"/>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48" xfId="0" applyFont="1" applyBorder="1" applyAlignment="1">
      <alignment horizontal="center" vertical="center" wrapText="1"/>
    </xf>
    <xf numFmtId="0" fontId="31" fillId="12" borderId="24" xfId="0" applyFont="1" applyFill="1" applyBorder="1" applyAlignment="1">
      <alignment horizontal="center" vertical="center" wrapText="1"/>
    </xf>
    <xf numFmtId="0" fontId="31" fillId="12" borderId="25" xfId="0" applyFont="1" applyFill="1" applyBorder="1" applyAlignment="1">
      <alignment horizontal="center" vertical="center" wrapText="1"/>
    </xf>
    <xf numFmtId="0" fontId="31" fillId="12" borderId="26" xfId="0" applyFont="1" applyFill="1" applyBorder="1" applyAlignment="1">
      <alignment horizontal="center" vertical="center" wrapText="1"/>
    </xf>
    <xf numFmtId="0" fontId="10" fillId="0" borderId="23" xfId="0" applyFont="1" applyBorder="1" applyAlignment="1">
      <alignment horizontal="left" vertical="center"/>
    </xf>
    <xf numFmtId="0" fontId="10" fillId="0" borderId="0" xfId="0" applyFont="1" applyAlignment="1">
      <alignment horizontal="left" vertical="center"/>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1" fillId="6" borderId="36"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3" fillId="6" borderId="42" xfId="0" applyFont="1" applyFill="1" applyBorder="1" applyAlignment="1">
      <alignment horizontal="center" vertical="center" wrapText="1"/>
    </xf>
    <xf numFmtId="0" fontId="23" fillId="6" borderId="55" xfId="0" applyFont="1" applyFill="1" applyBorder="1" applyAlignment="1">
      <alignment horizontal="center" vertical="center" wrapText="1"/>
    </xf>
    <xf numFmtId="0" fontId="11" fillId="6" borderId="5"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18" xfId="0" applyFont="1" applyFill="1" applyBorder="1" applyAlignment="1">
      <alignment horizontal="center" vertical="center"/>
    </xf>
    <xf numFmtId="0" fontId="12" fillId="6" borderId="5"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28" fillId="6" borderId="29"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xf>
    <xf numFmtId="0" fontId="28" fillId="6" borderId="26" xfId="0" applyFont="1" applyFill="1" applyBorder="1" applyAlignment="1">
      <alignment horizontal="center" vertical="center"/>
    </xf>
    <xf numFmtId="0" fontId="9" fillId="6" borderId="39"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47"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18" xfId="0" applyFont="1" applyFill="1" applyBorder="1" applyAlignment="1">
      <alignment horizontal="center" vertical="center"/>
    </xf>
    <xf numFmtId="0" fontId="11" fillId="11" borderId="3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42" xfId="0" applyFont="1" applyFill="1" applyBorder="1" applyAlignment="1">
      <alignment horizontal="center" vertical="center" wrapText="1"/>
    </xf>
    <xf numFmtId="0" fontId="11" fillId="6" borderId="10" xfId="0" applyFont="1" applyFill="1" applyBorder="1" applyAlignment="1">
      <alignment horizontal="center"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3" xfId="0" applyFont="1" applyFill="1" applyBorder="1" applyAlignment="1">
      <alignment horizontal="left" vertical="center" wrapText="1"/>
    </xf>
    <xf numFmtId="0" fontId="11" fillId="6" borderId="30"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3" fillId="0" borderId="0" xfId="0" applyFont="1" applyAlignment="1">
      <alignment horizontal="center" wrapText="1"/>
    </xf>
    <xf numFmtId="0" fontId="15" fillId="0" borderId="27" xfId="2" applyFont="1" applyBorder="1" applyAlignment="1" applyProtection="1">
      <alignment horizontal="center" vertical="center" wrapText="1"/>
      <protection hidden="1"/>
    </xf>
    <xf numFmtId="0" fontId="11" fillId="6" borderId="0" xfId="0" applyFont="1" applyFill="1" applyBorder="1" applyAlignment="1">
      <alignment horizontal="center" vertical="center" wrapText="1"/>
    </xf>
    <xf numFmtId="14" fontId="11" fillId="6" borderId="20" xfId="0" applyNumberFormat="1" applyFont="1" applyFill="1" applyBorder="1" applyAlignment="1">
      <alignment horizontal="center" vertical="center" wrapText="1"/>
    </xf>
    <xf numFmtId="14" fontId="11" fillId="6"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8" xfId="0" applyFont="1" applyFill="1" applyBorder="1" applyAlignment="1">
      <alignment horizontal="center" vertical="top" wrapText="1"/>
    </xf>
    <xf numFmtId="0" fontId="14" fillId="6" borderId="28" xfId="0" applyFont="1" applyFill="1" applyBorder="1" applyAlignment="1">
      <alignment horizontal="center" vertical="center"/>
    </xf>
    <xf numFmtId="0" fontId="0" fillId="0" borderId="29" xfId="0" applyBorder="1" applyAlignment="1">
      <alignment horizontal="left" vertical="top" wrapText="1"/>
    </xf>
    <xf numFmtId="0" fontId="15" fillId="0" borderId="28" xfId="2" applyFont="1" applyBorder="1" applyAlignment="1" applyProtection="1">
      <alignment horizontal="center" vertical="center" wrapText="1"/>
      <protection hidden="1"/>
    </xf>
    <xf numFmtId="0" fontId="16" fillId="0" borderId="28" xfId="0" applyFont="1" applyBorder="1" applyAlignment="1">
      <alignment horizontal="center" vertical="center"/>
    </xf>
    <xf numFmtId="0" fontId="17" fillId="0" borderId="28" xfId="0" applyFont="1" applyBorder="1" applyAlignment="1">
      <alignment horizontal="center" vertical="center"/>
    </xf>
    <xf numFmtId="0" fontId="7" fillId="5" borderId="28" xfId="1" applyFont="1" applyFill="1" applyBorder="1" applyAlignment="1">
      <alignment horizontal="center" vertical="center" wrapText="1"/>
    </xf>
    <xf numFmtId="2" fontId="24" fillId="6" borderId="28" xfId="0" applyNumberFormat="1" applyFont="1" applyFill="1" applyBorder="1" applyAlignment="1">
      <alignment horizontal="center" vertical="center" wrapText="1"/>
    </xf>
    <xf numFmtId="0" fontId="25" fillId="0" borderId="28" xfId="2" applyFont="1" applyBorder="1" applyAlignment="1" applyProtection="1">
      <alignment horizontal="center" vertical="center" wrapText="1"/>
      <protection hidden="1"/>
    </xf>
    <xf numFmtId="0" fontId="25" fillId="0" borderId="58" xfId="2" applyFont="1" applyBorder="1" applyAlignment="1" applyProtection="1">
      <alignment horizontal="center" vertical="center" wrapText="1"/>
      <protection hidden="1"/>
    </xf>
    <xf numFmtId="0" fontId="7" fillId="5" borderId="29" xfId="1" applyFont="1" applyFill="1" applyBorder="1" applyAlignment="1">
      <alignment horizontal="center" vertical="center" wrapText="1"/>
    </xf>
    <xf numFmtId="0" fontId="15" fillId="0" borderId="52" xfId="1" applyFont="1" applyBorder="1" applyAlignment="1">
      <alignment horizontal="left" vertical="top" wrapText="1"/>
    </xf>
    <xf numFmtId="0" fontId="15" fillId="0" borderId="52" xfId="1" applyFont="1" applyBorder="1" applyAlignment="1">
      <alignment horizontal="center" vertical="center" wrapText="1"/>
    </xf>
    <xf numFmtId="14" fontId="1" fillId="0" borderId="27" xfId="2" applyNumberFormat="1" applyFont="1" applyBorder="1" applyAlignment="1" applyProtection="1">
      <alignment horizontal="center" vertical="center" wrapText="1"/>
      <protection hidden="1"/>
    </xf>
    <xf numFmtId="14" fontId="1" fillId="0" borderId="28" xfId="2" applyNumberFormat="1" applyFont="1" applyBorder="1" applyAlignment="1" applyProtection="1">
      <alignment horizontal="center" vertical="center" wrapText="1"/>
      <protection hidden="1"/>
    </xf>
    <xf numFmtId="0" fontId="7" fillId="6" borderId="28" xfId="1" applyFont="1" applyFill="1" applyBorder="1" applyAlignment="1">
      <alignment horizontal="left" vertical="top" wrapText="1"/>
    </xf>
    <xf numFmtId="0" fontId="7" fillId="0" borderId="28" xfId="1" applyFont="1" applyBorder="1" applyAlignment="1">
      <alignment horizontal="left" vertical="center" wrapText="1"/>
    </xf>
    <xf numFmtId="0" fontId="7" fillId="0" borderId="28" xfId="1" applyFont="1" applyBorder="1" applyAlignment="1">
      <alignment horizontal="center" vertical="center" wrapText="1"/>
    </xf>
    <xf numFmtId="0" fontId="7" fillId="0" borderId="58" xfId="1" applyFont="1" applyBorder="1" applyAlignment="1">
      <alignment horizontal="left" vertical="center" wrapText="1"/>
    </xf>
    <xf numFmtId="0" fontId="18" fillId="0" borderId="28" xfId="0" applyFont="1" applyBorder="1" applyAlignment="1">
      <alignment horizontal="left" vertical="center" wrapText="1"/>
    </xf>
    <xf numFmtId="0" fontId="7" fillId="0" borderId="29" xfId="1" applyFont="1" applyBorder="1" applyAlignment="1">
      <alignment horizontal="center" vertical="center" wrapText="1"/>
    </xf>
    <xf numFmtId="0" fontId="39" fillId="6" borderId="17" xfId="0" applyFont="1" applyFill="1" applyBorder="1" applyAlignment="1">
      <alignment horizontal="center" vertical="center" wrapText="1"/>
    </xf>
    <xf numFmtId="14" fontId="0" fillId="0" borderId="18" xfId="0" applyNumberFormat="1" applyBorder="1" applyAlignment="1">
      <alignment horizontal="center" vertical="center"/>
    </xf>
    <xf numFmtId="0" fontId="0" fillId="0" borderId="19" xfId="0" applyBorder="1" applyAlignment="1">
      <alignment vertical="center"/>
    </xf>
    <xf numFmtId="0" fontId="8" fillId="3" borderId="2" xfId="0" applyFont="1" applyFill="1" applyBorder="1" applyAlignment="1">
      <alignment horizontal="left" wrapText="1"/>
    </xf>
    <xf numFmtId="0" fontId="8" fillId="3" borderId="3" xfId="0" applyFont="1" applyFill="1" applyBorder="1" applyAlignment="1">
      <alignment horizontal="left" vertical="center" wrapText="1"/>
    </xf>
    <xf numFmtId="0" fontId="8" fillId="3" borderId="66" xfId="0" applyFont="1" applyFill="1" applyBorder="1" applyAlignment="1">
      <alignment horizontal="left" vertical="center" wrapText="1"/>
    </xf>
    <xf numFmtId="0" fontId="8" fillId="0" borderId="28" xfId="0" applyFont="1" applyFill="1" applyBorder="1" applyAlignment="1">
      <alignment horizontal="center" vertical="center" wrapText="1"/>
    </xf>
    <xf numFmtId="0" fontId="18" fillId="0" borderId="28" xfId="0" applyFont="1" applyBorder="1" applyAlignment="1">
      <alignment horizontal="center" vertical="center" wrapText="1"/>
    </xf>
  </cellXfs>
  <cellStyles count="5">
    <cellStyle name="Normal" xfId="0" builtinId="0"/>
    <cellStyle name="Normal 2" xfId="1"/>
    <cellStyle name="Normal 3" xfId="3"/>
    <cellStyle name="Normal_Matriz de Riesgos Servidores-v2" xfId="2"/>
    <cellStyle name="Percent 2" xfId="4"/>
  </cellStyles>
  <dxfs count="50">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EF9BA996-E73B-4337-9D43-A64380257C5B}"/>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11</xdr:row>
      <xdr:rowOff>0</xdr:rowOff>
    </xdr:from>
    <xdr:to>
      <xdr:col>716</xdr:col>
      <xdr:colOff>680720</xdr:colOff>
      <xdr:row>11</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a:extLst/>
      </xdr:spPr>
    </xdr:pic>
    <xdr:clientData/>
  </xdr:twoCellAnchor>
  <xdr:twoCellAnchor editAs="oneCell">
    <xdr:from>
      <xdr:col>2</xdr:col>
      <xdr:colOff>771525</xdr:colOff>
      <xdr:row>0</xdr:row>
      <xdr:rowOff>66676</xdr:rowOff>
    </xdr:from>
    <xdr:to>
      <xdr:col>4</xdr:col>
      <xdr:colOff>811741</xdr:colOff>
      <xdr:row>3</xdr:row>
      <xdr:rowOff>114301</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950" y="66676"/>
          <a:ext cx="2973916"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2" name="4 Rectángulo redondeado">
          <a:extLst>
            <a:ext uri="{FF2B5EF4-FFF2-40B4-BE49-F238E27FC236}">
              <a16:creationId xmlns:a16="http://schemas.microsoft.com/office/drawing/2014/main" xmlns="" id="{F8BE08AE-4BBD-42E3-9E5A-517C8BA11DDE}"/>
            </a:ext>
          </a:extLst>
        </xdr:cNvPr>
        <xdr:cNvSpPr/>
      </xdr:nvSpPr>
      <xdr:spPr>
        <a:xfrm>
          <a:off x="30546675" y="38633"/>
          <a:ext cx="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9</xdr:row>
      <xdr:rowOff>0</xdr:rowOff>
    </xdr:from>
    <xdr:to>
      <xdr:col>716</xdr:col>
      <xdr:colOff>680720</xdr:colOff>
      <xdr:row>11</xdr:row>
      <xdr:rowOff>57150</xdr:rowOff>
    </xdr:to>
    <xdr:pic>
      <xdr:nvPicPr>
        <xdr:cNvPr id="3" name="Imagen 2"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283950" y="6343650"/>
          <a:ext cx="2204720" cy="438150"/>
        </a:xfrm>
        <a:prstGeom prst="rect">
          <a:avLst/>
        </a:prstGeom>
        <a:noFill/>
        <a:ln>
          <a:noFill/>
        </a:ln>
        <a:extLst/>
      </xdr:spPr>
    </xdr:pic>
    <xdr:clientData/>
  </xdr:twoCellAnchor>
  <xdr:twoCellAnchor editAs="oneCell">
    <xdr:from>
      <xdr:col>2</xdr:col>
      <xdr:colOff>23813</xdr:colOff>
      <xdr:row>1</xdr:row>
      <xdr:rowOff>95250</xdr:rowOff>
    </xdr:from>
    <xdr:to>
      <xdr:col>3</xdr:col>
      <xdr:colOff>859314</xdr:colOff>
      <xdr:row>2</xdr:row>
      <xdr:rowOff>128587</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BFB21A7C-1608-4F39-88B5-5B634C218C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3" y="247650"/>
          <a:ext cx="2207101" cy="442912"/>
        </a:xfrm>
        <a:prstGeom prst="rect">
          <a:avLst/>
        </a:prstGeom>
        <a:noFill/>
        <a:ln>
          <a:noFill/>
        </a:ln>
        <a:extLst/>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149" t="s">
        <v>341</v>
      </c>
    </row>
    <row r="4" spans="1:662" ht="20.25" customHeight="1" x14ac:dyDescent="0.25"/>
    <row r="5" spans="1:662" ht="27.75" customHeight="1" x14ac:dyDescent="0.25">
      <c r="C5" s="140" t="s">
        <v>337</v>
      </c>
    </row>
    <row r="6" spans="1:662" ht="31.5" customHeight="1" x14ac:dyDescent="0.25">
      <c r="C6" s="140" t="s">
        <v>339</v>
      </c>
    </row>
    <row r="7" spans="1:662" ht="18.75" customHeight="1" x14ac:dyDescent="0.25">
      <c r="C7" s="140" t="s">
        <v>338</v>
      </c>
    </row>
    <row r="8" spans="1:662" s="17" customFormat="1" ht="17.25" customHeight="1" thickBot="1" x14ac:dyDescent="0.3">
      <c r="C8" s="134"/>
      <c r="D8" s="13"/>
      <c r="E8" s="14"/>
      <c r="F8" s="14"/>
      <c r="G8" s="14"/>
    </row>
    <row r="9" spans="1:662" s="17" customFormat="1" ht="22.5" customHeight="1" thickBot="1" x14ac:dyDescent="0.3">
      <c r="C9" s="118" t="s">
        <v>320</v>
      </c>
      <c r="D9" s="112" t="s">
        <v>331</v>
      </c>
      <c r="E9" s="113" t="s">
        <v>332</v>
      </c>
      <c r="F9" s="14"/>
      <c r="G9" s="131" t="s">
        <v>335</v>
      </c>
      <c r="H9" s="135" t="s">
        <v>336</v>
      </c>
      <c r="I9" s="148" t="s">
        <v>340</v>
      </c>
    </row>
    <row r="10" spans="1:662" s="107" customFormat="1" ht="22.5" customHeight="1" x14ac:dyDescent="0.25">
      <c r="A10" s="17"/>
      <c r="B10" s="17"/>
      <c r="C10" s="119" t="s">
        <v>19</v>
      </c>
      <c r="D10" s="26"/>
      <c r="E10" s="111"/>
      <c r="F10" s="17"/>
      <c r="G10" s="132"/>
      <c r="H10" s="141"/>
      <c r="I10" s="14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07" customFormat="1" ht="22.5" customHeight="1" x14ac:dyDescent="0.25">
      <c r="A11" s="17"/>
      <c r="B11" s="17"/>
      <c r="C11" s="120" t="s">
        <v>323</v>
      </c>
      <c r="D11" s="21"/>
      <c r="E11" s="108"/>
      <c r="F11" s="17"/>
      <c r="G11" s="133"/>
      <c r="H11" s="142"/>
      <c r="I11" s="145"/>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07" customFormat="1" ht="22.5" customHeight="1" x14ac:dyDescent="0.25">
      <c r="A12" s="17"/>
      <c r="B12" s="17"/>
      <c r="C12" s="120" t="s">
        <v>324</v>
      </c>
      <c r="D12" s="21"/>
      <c r="E12" s="108"/>
      <c r="F12" s="17"/>
      <c r="G12" s="133"/>
      <c r="H12" s="142"/>
      <c r="I12" s="145"/>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07" customFormat="1" ht="22.5" customHeight="1" x14ac:dyDescent="0.25">
      <c r="A13" s="17"/>
      <c r="B13" s="17"/>
      <c r="C13" s="120" t="s">
        <v>17</v>
      </c>
      <c r="D13" s="21"/>
      <c r="E13" s="108"/>
      <c r="F13" s="17"/>
      <c r="G13" s="133"/>
      <c r="H13" s="142"/>
      <c r="I13" s="145"/>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07" customFormat="1" ht="22.5" customHeight="1" x14ac:dyDescent="0.25">
      <c r="A14" s="17"/>
      <c r="B14" s="17"/>
      <c r="C14" s="120" t="s">
        <v>20</v>
      </c>
      <c r="D14" s="21"/>
      <c r="E14" s="108"/>
      <c r="F14" s="17"/>
      <c r="G14" s="133"/>
      <c r="H14" s="142"/>
      <c r="I14" s="145"/>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07" customFormat="1" ht="22.5" customHeight="1" thickBot="1" x14ac:dyDescent="0.3">
      <c r="A15" s="17"/>
      <c r="B15" s="17"/>
      <c r="C15" s="121" t="s">
        <v>136</v>
      </c>
      <c r="D15" s="114"/>
      <c r="E15" s="115"/>
      <c r="F15" s="17"/>
      <c r="G15" s="133"/>
      <c r="H15" s="143"/>
      <c r="I15" s="145"/>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07" customFormat="1" ht="22.5" customHeight="1" thickBot="1" x14ac:dyDescent="0.3">
      <c r="A16" s="17"/>
      <c r="B16" s="17"/>
      <c r="C16" s="118" t="s">
        <v>321</v>
      </c>
      <c r="D16" s="112" t="s">
        <v>333</v>
      </c>
      <c r="E16" s="113" t="s">
        <v>334</v>
      </c>
      <c r="F16" s="138"/>
      <c r="G16" s="91"/>
      <c r="H16" s="143"/>
      <c r="I16" s="145"/>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07" customFormat="1" ht="22.5" customHeight="1" x14ac:dyDescent="0.25">
      <c r="A17" s="17"/>
      <c r="B17" s="17"/>
      <c r="C17" s="122" t="s">
        <v>16</v>
      </c>
      <c r="D17" s="123"/>
      <c r="E17" s="116"/>
      <c r="F17" s="138"/>
      <c r="G17" s="91"/>
      <c r="H17" s="144"/>
      <c r="I17" s="145"/>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07" customFormat="1" ht="22.5" customHeight="1" x14ac:dyDescent="0.25">
      <c r="A18" s="17"/>
      <c r="B18" s="17"/>
      <c r="C18" s="124" t="s">
        <v>137</v>
      </c>
      <c r="D18" s="125"/>
      <c r="E18" s="109"/>
      <c r="F18" s="138"/>
      <c r="G18" s="91"/>
      <c r="H18" s="144"/>
      <c r="I18" s="145"/>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07" customFormat="1" ht="22.5" customHeight="1" x14ac:dyDescent="0.25">
      <c r="A19" s="17"/>
      <c r="B19" s="17"/>
      <c r="C19" s="124" t="s">
        <v>139</v>
      </c>
      <c r="D19" s="125"/>
      <c r="E19" s="109"/>
      <c r="F19" s="138"/>
      <c r="G19" s="91"/>
      <c r="H19" s="144"/>
      <c r="I19" s="145"/>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07" customFormat="1" ht="22.5" customHeight="1" x14ac:dyDescent="0.25">
      <c r="A20" s="17"/>
      <c r="B20" s="17"/>
      <c r="C20" s="124" t="s">
        <v>141</v>
      </c>
      <c r="D20" s="125"/>
      <c r="E20" s="109"/>
      <c r="F20" s="138"/>
      <c r="G20" s="91"/>
      <c r="H20" s="144"/>
      <c r="I20" s="145"/>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07" customFormat="1" ht="22.5" customHeight="1" x14ac:dyDescent="0.25">
      <c r="A21" s="17"/>
      <c r="B21" s="17"/>
      <c r="C21" s="124" t="s">
        <v>9</v>
      </c>
      <c r="D21" s="125"/>
      <c r="E21" s="109"/>
      <c r="F21" s="138"/>
      <c r="G21" s="91"/>
      <c r="H21" s="144"/>
      <c r="I21" s="145"/>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07" customFormat="1" ht="22.5" customHeight="1" thickBot="1" x14ac:dyDescent="0.3">
      <c r="A22" s="17"/>
      <c r="B22" s="17"/>
      <c r="C22" s="126" t="s">
        <v>142</v>
      </c>
      <c r="D22" s="127"/>
      <c r="E22" s="117"/>
      <c r="F22" s="139"/>
      <c r="G22" s="90"/>
      <c r="H22" s="136"/>
      <c r="I22" s="145"/>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07" customFormat="1" ht="22.5" customHeight="1" thickBot="1" x14ac:dyDescent="0.3">
      <c r="A23" s="17"/>
      <c r="B23" s="17"/>
      <c r="C23" s="128" t="s">
        <v>322</v>
      </c>
      <c r="D23" s="112" t="s">
        <v>333</v>
      </c>
      <c r="E23" s="113" t="s">
        <v>334</v>
      </c>
      <c r="F23" s="139"/>
      <c r="G23" s="90"/>
      <c r="H23" s="136"/>
      <c r="I23" s="145"/>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07" customFormat="1" ht="22.5" customHeight="1" x14ac:dyDescent="0.25">
      <c r="A24" s="17"/>
      <c r="B24" s="17"/>
      <c r="C24" s="122" t="s">
        <v>325</v>
      </c>
      <c r="D24" s="123"/>
      <c r="E24" s="116"/>
      <c r="F24" s="138"/>
      <c r="G24" s="91"/>
      <c r="H24" s="144"/>
      <c r="I24" s="145"/>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07" customFormat="1" ht="22.5" customHeight="1" x14ac:dyDescent="0.25">
      <c r="A25" s="17"/>
      <c r="B25" s="17"/>
      <c r="C25" s="124" t="s">
        <v>326</v>
      </c>
      <c r="D25" s="125"/>
      <c r="E25" s="109"/>
      <c r="F25" s="138"/>
      <c r="G25" s="91"/>
      <c r="H25" s="144"/>
      <c r="I25" s="145"/>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07" customFormat="1" ht="22.5" customHeight="1" x14ac:dyDescent="0.25">
      <c r="A26" s="17"/>
      <c r="B26" s="17"/>
      <c r="C26" s="124" t="s">
        <v>149</v>
      </c>
      <c r="D26" s="125"/>
      <c r="E26" s="109"/>
      <c r="F26" s="138"/>
      <c r="G26" s="91"/>
      <c r="H26" s="144"/>
      <c r="I26" s="145"/>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07" customFormat="1" ht="22.5" customHeight="1" x14ac:dyDescent="0.25">
      <c r="A27" s="17"/>
      <c r="B27" s="17"/>
      <c r="C27" s="124" t="s">
        <v>327</v>
      </c>
      <c r="D27" s="125"/>
      <c r="E27" s="109"/>
      <c r="F27" s="138"/>
      <c r="G27" s="91"/>
      <c r="H27" s="144"/>
      <c r="I27" s="145"/>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07" customFormat="1" ht="22.5" customHeight="1" x14ac:dyDescent="0.25">
      <c r="A28" s="17"/>
      <c r="B28" s="17"/>
      <c r="C28" s="124" t="s">
        <v>328</v>
      </c>
      <c r="D28" s="125"/>
      <c r="E28" s="109"/>
      <c r="F28" s="138"/>
      <c r="G28" s="91"/>
      <c r="H28" s="144"/>
      <c r="I28" s="145"/>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07" customFormat="1" ht="22.5" customHeight="1" x14ac:dyDescent="0.25">
      <c r="A29" s="17"/>
      <c r="B29" s="17"/>
      <c r="C29" s="124" t="s">
        <v>329</v>
      </c>
      <c r="D29" s="125"/>
      <c r="E29" s="109"/>
      <c r="F29" s="138"/>
      <c r="G29" s="91"/>
      <c r="H29" s="144"/>
      <c r="I29" s="145"/>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07" customFormat="1" ht="22.5" customHeight="1" thickBot="1" x14ac:dyDescent="0.3">
      <c r="A30" s="17"/>
      <c r="B30" s="17"/>
      <c r="C30" s="129" t="s">
        <v>330</v>
      </c>
      <c r="D30" s="130"/>
      <c r="E30" s="110"/>
      <c r="F30" s="139"/>
      <c r="G30" s="92"/>
      <c r="H30" s="137"/>
      <c r="I30" s="146"/>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150" t="s">
        <v>5</v>
      </c>
      <c r="D32" s="151"/>
    </row>
    <row r="33" spans="3:4" s="1" customFormat="1" ht="15" customHeight="1" x14ac:dyDescent="0.25">
      <c r="C33" s="228"/>
      <c r="D33" s="228"/>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10" zoomScaleNormal="100" workbookViewId="0">
      <selection activeCell="E18" sqref="E18"/>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06" t="s">
        <v>97</v>
      </c>
      <c r="I1" s="506" t="s">
        <v>98</v>
      </c>
    </row>
    <row r="2" spans="1:15" ht="30" x14ac:dyDescent="0.25">
      <c r="A2" s="41" t="s">
        <v>14</v>
      </c>
      <c r="B2" s="41" t="s">
        <v>18</v>
      </c>
      <c r="C2" s="41" t="s">
        <v>21</v>
      </c>
      <c r="D2" s="41" t="s">
        <v>143</v>
      </c>
      <c r="E2" s="41" t="s">
        <v>99</v>
      </c>
      <c r="F2" s="41" t="s">
        <v>22</v>
      </c>
      <c r="G2" s="506"/>
      <c r="H2" s="41" t="s">
        <v>23</v>
      </c>
      <c r="I2" s="506"/>
      <c r="J2" s="41" t="s">
        <v>31</v>
      </c>
      <c r="K2" s="41" t="s">
        <v>33</v>
      </c>
      <c r="L2" s="41" t="s">
        <v>12</v>
      </c>
      <c r="M2" s="41" t="s">
        <v>13</v>
      </c>
      <c r="N2" s="41" t="s">
        <v>36</v>
      </c>
      <c r="O2" s="41" t="s">
        <v>38</v>
      </c>
    </row>
    <row r="3" spans="1:15" ht="30" x14ac:dyDescent="0.25">
      <c r="A3" s="8" t="s">
        <v>9</v>
      </c>
      <c r="B3" s="8" t="s">
        <v>19</v>
      </c>
      <c r="C3" s="8" t="s">
        <v>138</v>
      </c>
      <c r="D3" s="8" t="s">
        <v>147</v>
      </c>
      <c r="E3" s="8" t="s">
        <v>198</v>
      </c>
      <c r="F3" s="8" t="s">
        <v>100</v>
      </c>
      <c r="G3" s="42">
        <v>5</v>
      </c>
      <c r="H3" s="8" t="s">
        <v>101</v>
      </c>
      <c r="I3" s="42">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42">
        <v>4</v>
      </c>
      <c r="H4" s="8" t="s">
        <v>88</v>
      </c>
      <c r="I4" s="42">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42">
        <v>3</v>
      </c>
      <c r="H5" s="8" t="s">
        <v>103</v>
      </c>
      <c r="I5" s="42">
        <v>3</v>
      </c>
      <c r="J5" s="8" t="s">
        <v>4</v>
      </c>
      <c r="L5" s="8" t="s">
        <v>118</v>
      </c>
      <c r="M5" s="8" t="s">
        <v>118</v>
      </c>
      <c r="N5" s="8" t="s">
        <v>39</v>
      </c>
    </row>
    <row r="6" spans="1:15" ht="30" x14ac:dyDescent="0.25">
      <c r="A6" s="8" t="s">
        <v>16</v>
      </c>
      <c r="B6" s="8" t="s">
        <v>17</v>
      </c>
      <c r="C6" s="8" t="s">
        <v>141</v>
      </c>
      <c r="D6" s="8" t="s">
        <v>150</v>
      </c>
      <c r="E6" s="8" t="s">
        <v>159</v>
      </c>
      <c r="F6" s="8" t="s">
        <v>89</v>
      </c>
      <c r="G6" s="42">
        <v>2</v>
      </c>
      <c r="H6" s="8" t="s">
        <v>104</v>
      </c>
      <c r="I6" s="42">
        <v>2</v>
      </c>
      <c r="J6" s="8" t="s">
        <v>1</v>
      </c>
      <c r="N6" s="8" t="s">
        <v>120</v>
      </c>
    </row>
    <row r="7" spans="1:15" ht="30" x14ac:dyDescent="0.25">
      <c r="A7" s="8" t="s">
        <v>17</v>
      </c>
      <c r="B7" s="8" t="s">
        <v>20</v>
      </c>
      <c r="C7" s="8" t="s">
        <v>140</v>
      </c>
      <c r="D7" s="8" t="s">
        <v>151</v>
      </c>
      <c r="E7" s="8" t="s">
        <v>160</v>
      </c>
      <c r="F7" s="8" t="s">
        <v>156</v>
      </c>
      <c r="G7" s="42">
        <v>1</v>
      </c>
      <c r="H7" s="8" t="s">
        <v>105</v>
      </c>
      <c r="I7" s="42">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17"/>
  <sheetViews>
    <sheetView topLeftCell="A5" zoomScale="80" zoomScaleNormal="80" workbookViewId="0">
      <selection activeCell="P9" sqref="P9:P10"/>
    </sheetView>
  </sheetViews>
  <sheetFormatPr baseColWidth="10" defaultRowHeight="15" x14ac:dyDescent="0.25"/>
  <cols>
    <col min="1" max="1" width="2.140625" customWidth="1"/>
    <col min="2" max="2" width="3.140625" customWidth="1"/>
    <col min="3" max="3" width="17.42578125" style="10" customWidth="1"/>
    <col min="4" max="4" width="26.5703125" style="11" customWidth="1"/>
    <col min="5" max="5" width="23.8554687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6.28515625" style="13" customWidth="1"/>
    <col min="12" max="12" width="23.28515625" style="14" customWidth="1"/>
    <col min="13" max="13" width="13" style="14" hidden="1" customWidth="1"/>
    <col min="14" max="14" width="14" style="14" hidden="1" customWidth="1"/>
    <col min="15" max="15" width="27" style="15" customWidth="1"/>
    <col min="16" max="16" width="15.5703125" style="13" customWidth="1"/>
    <col min="17" max="17" width="15.28515625" style="13" hidden="1" customWidth="1"/>
    <col min="18" max="18" width="15.42578125" style="13" customWidth="1"/>
    <col min="19" max="19" width="13.5703125" style="13" customWidth="1"/>
    <col min="20" max="20" width="15.7109375" style="13" hidden="1" customWidth="1"/>
    <col min="21" max="21" width="17.140625" style="13" customWidth="1"/>
    <col min="22" max="22" width="22.28515625" style="17" customWidth="1"/>
    <col min="23" max="23" width="11" style="16" customWidth="1"/>
    <col min="24" max="30" width="15.140625" style="24" hidden="1" customWidth="1"/>
    <col min="31" max="31" width="9.42578125" style="24" hidden="1" customWidth="1"/>
    <col min="32" max="32" width="13.42578125" style="24" hidden="1" customWidth="1"/>
    <col min="33" max="33" width="12.42578125" style="24" hidden="1" customWidth="1"/>
    <col min="34" max="34" width="11.5703125" style="24" hidden="1" customWidth="1"/>
    <col min="35" max="35" width="12.140625" style="24" hidden="1" customWidth="1"/>
    <col min="36" max="36" width="11.28515625" style="24" hidden="1" customWidth="1"/>
    <col min="37" max="37" width="14.42578125" style="13" hidden="1" customWidth="1"/>
    <col min="38" max="38" width="15.5703125" style="13" hidden="1" customWidth="1"/>
    <col min="39" max="39" width="13.85546875" style="18" customWidth="1"/>
    <col min="40" max="40" width="16.7109375" style="13" hidden="1" customWidth="1"/>
    <col min="41" max="41" width="12.28515625" style="18" customWidth="1"/>
    <col min="42" max="42" width="14" style="13" hidden="1" customWidth="1"/>
    <col min="43" max="43" width="13.7109375" style="13" customWidth="1"/>
    <col min="44" max="44" width="15.85546875" style="18" customWidth="1"/>
    <col min="45" max="45" width="12.140625" style="18" customWidth="1"/>
    <col min="46" max="46" width="11" style="19" customWidth="1"/>
    <col min="47" max="47" width="11.42578125" style="19" customWidth="1"/>
    <col min="48" max="48" width="24.42578125" style="14" customWidth="1"/>
    <col min="49" max="49" width="20.7109375" style="14" customWidth="1"/>
    <col min="50" max="51" width="14.42578125" style="14" customWidth="1"/>
    <col min="52" max="52" width="19" style="14" customWidth="1"/>
    <col min="53" max="53" width="22.5703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29.42578125" customWidth="1"/>
    <col min="59" max="59" width="18.7109375" customWidth="1"/>
    <col min="60" max="60" width="23.42578125" customWidth="1"/>
  </cols>
  <sheetData>
    <row r="1" spans="1:711" ht="12" customHeight="1" x14ac:dyDescent="0.25">
      <c r="BC1" s="377" t="s">
        <v>349</v>
      </c>
      <c r="BD1" s="378"/>
      <c r="BE1" s="379"/>
    </row>
    <row r="2" spans="1:711" ht="27" customHeight="1" x14ac:dyDescent="0.25">
      <c r="O2" s="20" t="s">
        <v>396</v>
      </c>
      <c r="BC2" s="380"/>
      <c r="BD2" s="381"/>
      <c r="BE2" s="382"/>
    </row>
    <row r="3" spans="1:711" ht="20.25" customHeight="1" x14ac:dyDescent="0.25">
      <c r="L3" s="18"/>
      <c r="M3" s="18"/>
      <c r="N3" s="18"/>
      <c r="BC3" s="377" t="s">
        <v>344</v>
      </c>
      <c r="BD3" s="378"/>
      <c r="BE3" s="379"/>
    </row>
    <row r="4" spans="1:711" ht="12" customHeight="1" thickBot="1" x14ac:dyDescent="0.3">
      <c r="BC4" s="380"/>
      <c r="BD4" s="381"/>
      <c r="BE4" s="382"/>
    </row>
    <row r="5" spans="1:711" ht="20.25" customHeight="1" thickBot="1" x14ac:dyDescent="0.3">
      <c r="C5" s="301" t="s">
        <v>78</v>
      </c>
      <c r="D5" s="302"/>
      <c r="E5" s="303"/>
      <c r="F5" s="303"/>
      <c r="G5" s="303"/>
      <c r="H5" s="303"/>
      <c r="I5" s="303"/>
      <c r="J5" s="303"/>
      <c r="K5" s="303"/>
      <c r="L5" s="303"/>
      <c r="M5" s="303"/>
      <c r="N5" s="303"/>
      <c r="O5" s="304"/>
      <c r="P5" s="305" t="s">
        <v>79</v>
      </c>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7"/>
      <c r="AR5" s="325" t="s">
        <v>110</v>
      </c>
      <c r="AS5" s="328" t="s">
        <v>80</v>
      </c>
      <c r="AT5" s="331" t="s">
        <v>280</v>
      </c>
      <c r="AU5" s="331"/>
      <c r="AV5" s="331"/>
      <c r="AW5" s="331"/>
      <c r="AX5" s="331"/>
      <c r="AY5" s="331"/>
      <c r="AZ5" s="331"/>
      <c r="BA5" s="331"/>
      <c r="BB5" s="331"/>
      <c r="BC5" s="331"/>
      <c r="BD5" s="331"/>
      <c r="BE5" s="332"/>
      <c r="BF5" s="295" t="s">
        <v>353</v>
      </c>
      <c r="BG5" s="296"/>
      <c r="BH5" s="297"/>
    </row>
    <row r="6" spans="1:711" ht="19.5" customHeight="1" thickBot="1" x14ac:dyDescent="0.3">
      <c r="C6" s="335" t="s">
        <v>46</v>
      </c>
      <c r="D6" s="338" t="s">
        <v>47</v>
      </c>
      <c r="E6" s="341" t="s">
        <v>112</v>
      </c>
      <c r="F6" s="344" t="s">
        <v>154</v>
      </c>
      <c r="G6" s="344"/>
      <c r="H6" s="344"/>
      <c r="I6" s="345" t="s">
        <v>121</v>
      </c>
      <c r="J6" s="347" t="s">
        <v>3</v>
      </c>
      <c r="K6" s="347" t="s">
        <v>48</v>
      </c>
      <c r="L6" s="347" t="s">
        <v>81</v>
      </c>
      <c r="M6" s="347" t="s">
        <v>82</v>
      </c>
      <c r="N6" s="366" t="s">
        <v>122</v>
      </c>
      <c r="O6" s="367" t="s">
        <v>11</v>
      </c>
      <c r="P6" s="370" t="s">
        <v>49</v>
      </c>
      <c r="Q6" s="371"/>
      <c r="R6" s="371"/>
      <c r="S6" s="371"/>
      <c r="T6" s="371"/>
      <c r="U6" s="372"/>
      <c r="V6" s="392" t="s">
        <v>155</v>
      </c>
      <c r="W6" s="393"/>
      <c r="X6" s="393"/>
      <c r="Y6" s="393"/>
      <c r="Z6" s="393"/>
      <c r="AA6" s="393"/>
      <c r="AB6" s="393"/>
      <c r="AC6" s="393"/>
      <c r="AD6" s="393"/>
      <c r="AE6" s="393"/>
      <c r="AF6" s="394"/>
      <c r="AG6" s="394"/>
      <c r="AH6" s="394"/>
      <c r="AI6" s="393"/>
      <c r="AJ6" s="393"/>
      <c r="AK6" s="393"/>
      <c r="AL6" s="393"/>
      <c r="AM6" s="393"/>
      <c r="AN6" s="393"/>
      <c r="AO6" s="393"/>
      <c r="AP6" s="393"/>
      <c r="AQ6" s="395"/>
      <c r="AR6" s="326"/>
      <c r="AS6" s="329"/>
      <c r="AT6" s="333"/>
      <c r="AU6" s="333"/>
      <c r="AV6" s="333"/>
      <c r="AW6" s="333"/>
      <c r="AX6" s="333"/>
      <c r="AY6" s="333"/>
      <c r="AZ6" s="333"/>
      <c r="BA6" s="333"/>
      <c r="BB6" s="333"/>
      <c r="BC6" s="333"/>
      <c r="BD6" s="333"/>
      <c r="BE6" s="334"/>
      <c r="BF6" s="298"/>
      <c r="BG6" s="299"/>
      <c r="BH6" s="300"/>
    </row>
    <row r="7" spans="1:711" ht="56.25" customHeight="1" thickBot="1" x14ac:dyDescent="0.3">
      <c r="C7" s="336"/>
      <c r="D7" s="339"/>
      <c r="E7" s="342"/>
      <c r="F7" s="361" t="s">
        <v>145</v>
      </c>
      <c r="G7" s="361" t="s">
        <v>146</v>
      </c>
      <c r="H7" s="361" t="s">
        <v>144</v>
      </c>
      <c r="I7" s="346"/>
      <c r="J7" s="348"/>
      <c r="K7" s="348"/>
      <c r="L7" s="348"/>
      <c r="M7" s="348"/>
      <c r="N7" s="348"/>
      <c r="O7" s="368"/>
      <c r="P7" s="363" t="s">
        <v>50</v>
      </c>
      <c r="Q7" s="364"/>
      <c r="R7" s="364"/>
      <c r="S7" s="364"/>
      <c r="T7" s="364"/>
      <c r="U7" s="365"/>
      <c r="V7" s="354" t="s">
        <v>51</v>
      </c>
      <c r="W7" s="390" t="s">
        <v>52</v>
      </c>
      <c r="X7" s="171" t="s">
        <v>213</v>
      </c>
      <c r="Y7" s="171" t="s">
        <v>214</v>
      </c>
      <c r="Z7" s="171" t="s">
        <v>215</v>
      </c>
      <c r="AA7" s="171" t="s">
        <v>216</v>
      </c>
      <c r="AB7" s="171" t="s">
        <v>217</v>
      </c>
      <c r="AC7" s="171" t="s">
        <v>219</v>
      </c>
      <c r="AD7" s="171" t="s">
        <v>218</v>
      </c>
      <c r="AE7" s="350" t="s">
        <v>310</v>
      </c>
      <c r="AF7" s="356" t="s">
        <v>311</v>
      </c>
      <c r="AG7" s="356" t="s">
        <v>312</v>
      </c>
      <c r="AH7" s="356" t="s">
        <v>314</v>
      </c>
      <c r="AI7" s="350" t="s">
        <v>315</v>
      </c>
      <c r="AJ7" s="350" t="s">
        <v>313</v>
      </c>
      <c r="AK7" s="352" t="s">
        <v>113</v>
      </c>
      <c r="AL7" s="353"/>
      <c r="AM7" s="354" t="s">
        <v>53</v>
      </c>
      <c r="AN7" s="355"/>
      <c r="AO7" s="355"/>
      <c r="AP7" s="355"/>
      <c r="AQ7" s="352"/>
      <c r="AR7" s="326"/>
      <c r="AS7" s="329"/>
      <c r="AT7" s="387" t="s">
        <v>54</v>
      </c>
      <c r="AU7" s="388"/>
      <c r="AV7" s="388"/>
      <c r="AW7" s="388"/>
      <c r="AX7" s="388"/>
      <c r="AY7" s="388"/>
      <c r="AZ7" s="388"/>
      <c r="BA7" s="389"/>
      <c r="BB7" s="385" t="s">
        <v>281</v>
      </c>
      <c r="BC7" s="385"/>
      <c r="BD7" s="385"/>
      <c r="BE7" s="386"/>
      <c r="BF7" s="292" t="s">
        <v>350</v>
      </c>
      <c r="BG7" s="293"/>
      <c r="BH7" s="294"/>
    </row>
    <row r="8" spans="1:711" ht="29.25" customHeight="1" thickBot="1" x14ac:dyDescent="0.3">
      <c r="C8" s="337"/>
      <c r="D8" s="340"/>
      <c r="E8" s="343"/>
      <c r="F8" s="362"/>
      <c r="G8" s="362"/>
      <c r="H8" s="362"/>
      <c r="I8" s="346"/>
      <c r="J8" s="349"/>
      <c r="K8" s="349"/>
      <c r="L8" s="349"/>
      <c r="M8" s="349"/>
      <c r="N8" s="349"/>
      <c r="O8" s="369"/>
      <c r="P8" s="168" t="s">
        <v>12</v>
      </c>
      <c r="Q8" s="169" t="s">
        <v>83</v>
      </c>
      <c r="R8" s="169" t="s">
        <v>0</v>
      </c>
      <c r="S8" s="169" t="s">
        <v>13</v>
      </c>
      <c r="T8" s="169" t="s">
        <v>84</v>
      </c>
      <c r="U8" s="170" t="s">
        <v>74</v>
      </c>
      <c r="V8" s="396"/>
      <c r="W8" s="391"/>
      <c r="X8" s="172" t="s">
        <v>128</v>
      </c>
      <c r="Y8" s="172" t="s">
        <v>127</v>
      </c>
      <c r="Z8" s="172" t="s">
        <v>126</v>
      </c>
      <c r="AA8" s="172" t="s">
        <v>220</v>
      </c>
      <c r="AB8" s="172" t="s">
        <v>129</v>
      </c>
      <c r="AC8" s="172" t="s">
        <v>130</v>
      </c>
      <c r="AD8" s="172" t="s">
        <v>131</v>
      </c>
      <c r="AE8" s="351"/>
      <c r="AF8" s="351"/>
      <c r="AG8" s="351"/>
      <c r="AH8" s="351"/>
      <c r="AI8" s="351"/>
      <c r="AJ8" s="351"/>
      <c r="AK8" s="173" t="s">
        <v>12</v>
      </c>
      <c r="AL8" s="174" t="s">
        <v>13</v>
      </c>
      <c r="AM8" s="175" t="s">
        <v>12</v>
      </c>
      <c r="AN8" s="176" t="s">
        <v>85</v>
      </c>
      <c r="AO8" s="176" t="s">
        <v>13</v>
      </c>
      <c r="AP8" s="176" t="s">
        <v>86</v>
      </c>
      <c r="AQ8" s="177" t="s">
        <v>74</v>
      </c>
      <c r="AR8" s="327"/>
      <c r="AS8" s="330"/>
      <c r="AT8" s="178" t="s">
        <v>106</v>
      </c>
      <c r="AU8" s="179" t="s">
        <v>107</v>
      </c>
      <c r="AV8" s="180" t="s">
        <v>132</v>
      </c>
      <c r="AW8" s="181" t="s">
        <v>278</v>
      </c>
      <c r="AX8" s="181" t="s">
        <v>108</v>
      </c>
      <c r="AY8" s="181" t="s">
        <v>109</v>
      </c>
      <c r="AZ8" s="181" t="s">
        <v>133</v>
      </c>
      <c r="BA8" s="182" t="s">
        <v>77</v>
      </c>
      <c r="BB8" s="183" t="s">
        <v>76</v>
      </c>
      <c r="BC8" s="184" t="s">
        <v>75</v>
      </c>
      <c r="BD8" s="184" t="s">
        <v>279</v>
      </c>
      <c r="BE8" s="185" t="s">
        <v>77</v>
      </c>
      <c r="BF8" s="195" t="s">
        <v>354</v>
      </c>
      <c r="BG8" s="195" t="s">
        <v>351</v>
      </c>
      <c r="BH8" s="195" t="s">
        <v>352</v>
      </c>
    </row>
    <row r="9" spans="1:711" s="22" customFormat="1" ht="140.25" customHeight="1" thickBot="1" x14ac:dyDescent="0.3">
      <c r="A9"/>
      <c r="B9"/>
      <c r="C9" s="233" t="s">
        <v>355</v>
      </c>
      <c r="D9" s="313" t="s">
        <v>356</v>
      </c>
      <c r="E9" s="162" t="s">
        <v>357</v>
      </c>
      <c r="F9" s="156"/>
      <c r="G9" s="156" t="s">
        <v>139</v>
      </c>
      <c r="H9" s="156" t="s">
        <v>151</v>
      </c>
      <c r="I9" s="28"/>
      <c r="J9" s="252" t="s">
        <v>93</v>
      </c>
      <c r="K9" s="262" t="s">
        <v>363</v>
      </c>
      <c r="L9" s="315" t="s">
        <v>364</v>
      </c>
      <c r="M9" s="317" t="s">
        <v>15</v>
      </c>
      <c r="N9" s="30"/>
      <c r="O9" s="319" t="s">
        <v>365</v>
      </c>
      <c r="P9" s="321" t="s">
        <v>87</v>
      </c>
      <c r="Q9" s="323">
        <v>3</v>
      </c>
      <c r="R9" s="290" t="s">
        <v>171</v>
      </c>
      <c r="S9" s="310" t="s">
        <v>88</v>
      </c>
      <c r="T9" s="308">
        <v>4</v>
      </c>
      <c r="U9" s="373"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Extremo</v>
      </c>
      <c r="V9" s="221" t="s">
        <v>367</v>
      </c>
      <c r="W9" s="29" t="s">
        <v>6</v>
      </c>
      <c r="X9" s="205">
        <v>15</v>
      </c>
      <c r="Y9" s="30">
        <v>15</v>
      </c>
      <c r="Z9" s="30">
        <v>15</v>
      </c>
      <c r="AA9" s="30">
        <v>15</v>
      </c>
      <c r="AB9" s="30">
        <v>15</v>
      </c>
      <c r="AC9" s="30">
        <v>15</v>
      </c>
      <c r="AD9" s="30">
        <v>10</v>
      </c>
      <c r="AE9" s="152">
        <f t="shared" ref="AE9:AE11" si="0">SUM(X9:AD9)</f>
        <v>100</v>
      </c>
      <c r="AF9" s="152" t="s">
        <v>255</v>
      </c>
      <c r="AG9" s="152" t="s">
        <v>255</v>
      </c>
      <c r="AH9" s="152">
        <v>100</v>
      </c>
      <c r="AI9" s="399">
        <f>AVERAGE(AH9:AH10)</f>
        <v>100</v>
      </c>
      <c r="AJ9" s="401" t="s">
        <v>255</v>
      </c>
      <c r="AK9" s="270" t="s">
        <v>114</v>
      </c>
      <c r="AL9" s="270" t="s">
        <v>117</v>
      </c>
      <c r="AM9" s="404" t="s">
        <v>156</v>
      </c>
      <c r="AN9" s="323">
        <v>1</v>
      </c>
      <c r="AO9" s="323" t="s">
        <v>103</v>
      </c>
      <c r="AP9" s="397">
        <v>3</v>
      </c>
      <c r="AQ9" s="375"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59" t="s">
        <v>371</v>
      </c>
      <c r="AS9" s="357" t="s">
        <v>119</v>
      </c>
      <c r="AT9" s="88">
        <v>43739</v>
      </c>
      <c r="AU9" s="31">
        <v>44195</v>
      </c>
      <c r="AV9" s="106" t="s">
        <v>373</v>
      </c>
      <c r="AW9" s="32" t="s">
        <v>374</v>
      </c>
      <c r="AX9" s="32">
        <v>2</v>
      </c>
      <c r="AY9" s="32" t="s">
        <v>375</v>
      </c>
      <c r="AZ9" s="32" t="s">
        <v>376</v>
      </c>
      <c r="BA9" s="89" t="s">
        <v>377</v>
      </c>
      <c r="BB9" s="35">
        <v>43830</v>
      </c>
      <c r="BC9" s="33" t="s">
        <v>378</v>
      </c>
      <c r="BD9" s="32" t="s">
        <v>374</v>
      </c>
      <c r="BE9" s="34" t="s">
        <v>377</v>
      </c>
      <c r="BF9" s="196" t="s">
        <v>399</v>
      </c>
      <c r="BG9" s="197">
        <v>44134</v>
      </c>
      <c r="BH9" s="107" t="s">
        <v>342</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2" customFormat="1" ht="96" customHeight="1" thickBot="1" x14ac:dyDescent="0.3">
      <c r="A10"/>
      <c r="B10"/>
      <c r="C10" s="312"/>
      <c r="D10" s="314"/>
      <c r="E10" s="189" t="s">
        <v>358</v>
      </c>
      <c r="F10" s="199"/>
      <c r="G10" s="164" t="s">
        <v>139</v>
      </c>
      <c r="H10" s="164" t="s">
        <v>151</v>
      </c>
      <c r="I10" s="158"/>
      <c r="J10" s="253"/>
      <c r="K10" s="263"/>
      <c r="L10" s="316"/>
      <c r="M10" s="318"/>
      <c r="N10" s="159"/>
      <c r="O10" s="320"/>
      <c r="P10" s="322"/>
      <c r="Q10" s="324"/>
      <c r="R10" s="291"/>
      <c r="S10" s="311"/>
      <c r="T10" s="309"/>
      <c r="U10" s="374"/>
      <c r="V10" s="200"/>
      <c r="W10" s="206"/>
      <c r="X10" s="192"/>
      <c r="Y10" s="192"/>
      <c r="Z10" s="192"/>
      <c r="AA10" s="192"/>
      <c r="AB10" s="192"/>
      <c r="AC10" s="192"/>
      <c r="AD10" s="192"/>
      <c r="AE10" s="190"/>
      <c r="AF10" s="190"/>
      <c r="AG10" s="190"/>
      <c r="AH10" s="190"/>
      <c r="AI10" s="400"/>
      <c r="AJ10" s="402"/>
      <c r="AK10" s="403"/>
      <c r="AL10" s="403"/>
      <c r="AM10" s="405"/>
      <c r="AN10" s="324"/>
      <c r="AO10" s="324"/>
      <c r="AP10" s="398"/>
      <c r="AQ10" s="376"/>
      <c r="AR10" s="360"/>
      <c r="AS10" s="358"/>
      <c r="AT10" s="193">
        <v>43739</v>
      </c>
      <c r="AU10" s="194">
        <v>44195</v>
      </c>
      <c r="AV10" s="201" t="s">
        <v>379</v>
      </c>
      <c r="AW10" s="157" t="s">
        <v>374</v>
      </c>
      <c r="AX10" s="202">
        <v>1</v>
      </c>
      <c r="AY10" s="202" t="s">
        <v>380</v>
      </c>
      <c r="AZ10" s="202" t="s">
        <v>381</v>
      </c>
      <c r="BA10" s="160" t="s">
        <v>382</v>
      </c>
      <c r="BB10" s="214">
        <v>43830</v>
      </c>
      <c r="BC10" s="161" t="s">
        <v>383</v>
      </c>
      <c r="BD10" s="157" t="s">
        <v>374</v>
      </c>
      <c r="BE10" s="191" t="s">
        <v>384</v>
      </c>
      <c r="BF10" s="203" t="s">
        <v>398</v>
      </c>
      <c r="BG10" s="223">
        <v>44134</v>
      </c>
      <c r="BH10" s="204" t="s">
        <v>342</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2" customFormat="1" ht="178.5" customHeight="1" thickBot="1" x14ac:dyDescent="0.3">
      <c r="A11"/>
      <c r="B11"/>
      <c r="C11" s="232" t="s">
        <v>355</v>
      </c>
      <c r="D11" s="235" t="s">
        <v>356</v>
      </c>
      <c r="E11" s="153" t="s">
        <v>360</v>
      </c>
      <c r="F11" s="156"/>
      <c r="G11" s="156" t="s">
        <v>139</v>
      </c>
      <c r="H11" s="156" t="s">
        <v>151</v>
      </c>
      <c r="I11" s="155"/>
      <c r="J11" s="252" t="s">
        <v>95</v>
      </c>
      <c r="K11" s="262" t="s">
        <v>359</v>
      </c>
      <c r="L11" s="254" t="s">
        <v>362</v>
      </c>
      <c r="M11" s="288" t="s">
        <v>15</v>
      </c>
      <c r="N11" s="30"/>
      <c r="O11" s="229" t="s">
        <v>366</v>
      </c>
      <c r="P11" s="249" t="s">
        <v>87</v>
      </c>
      <c r="Q11" s="249">
        <v>3</v>
      </c>
      <c r="R11" s="246" t="s">
        <v>171</v>
      </c>
      <c r="S11" s="243" t="s">
        <v>88</v>
      </c>
      <c r="T11" s="240">
        <v>4</v>
      </c>
      <c r="U11" s="267" t="str">
        <f>IF(Q11+T11=0," ",IF(OR(AND(Q11=1,T11=1),AND(Q11=1,T11=2),AND(Q11=2,T11=2),AND(Q11=2,T11=1),AND(Q11=3,T11=1)),"Bajo",IF(OR(AND(Q11=1,T11=3),AND(Q11=2,T11=3),AND(Q11=3,T11=2),AND(Q11=4,T11=1)),"Moderado",IF(OR(AND(Q11=1,T11=4),AND(Q11=2,T11=4),AND(Q11=3,T11=3),AND(Q11=4,T11=2),AND(Q11=4,T11=3),AND(Q11=5,T11=1),AND(Q11=5,T11=2)),"Alto",IF(OR(AND(Q11=2,T11=5),AND(Q11=3,T11=5),AND(Q11=3,T11=4),AND(Q11=4,T11=4),AND(Q11=4,T11=5),AND(Q11=5,T11=3),AND(Q11=5,T11=4),AND(Q11=1,T11=5),AND(Q11=5,T11=5)),"Extremo","")))))</f>
        <v>Extremo</v>
      </c>
      <c r="V11" s="154" t="s">
        <v>368</v>
      </c>
      <c r="W11" s="29" t="s">
        <v>6</v>
      </c>
      <c r="X11" s="30">
        <v>15</v>
      </c>
      <c r="Y11" s="30">
        <v>15</v>
      </c>
      <c r="Z11" s="30">
        <v>15</v>
      </c>
      <c r="AA11" s="30">
        <v>15</v>
      </c>
      <c r="AB11" s="30">
        <v>15</v>
      </c>
      <c r="AC11" s="30">
        <v>15</v>
      </c>
      <c r="AD11" s="30">
        <v>10</v>
      </c>
      <c r="AE11" s="152">
        <f t="shared" si="0"/>
        <v>100</v>
      </c>
      <c r="AF11" s="152" t="s">
        <v>255</v>
      </c>
      <c r="AG11" s="152" t="s">
        <v>255</v>
      </c>
      <c r="AH11" s="152">
        <v>100</v>
      </c>
      <c r="AI11" s="264">
        <f>AVERAGE(AH11:AH12)</f>
        <v>100</v>
      </c>
      <c r="AJ11" s="264" t="s">
        <v>255</v>
      </c>
      <c r="AK11" s="270" t="s">
        <v>114</v>
      </c>
      <c r="AL11" s="270" t="s">
        <v>117</v>
      </c>
      <c r="AM11" s="249" t="s">
        <v>156</v>
      </c>
      <c r="AN11" s="249">
        <v>1</v>
      </c>
      <c r="AO11" s="249" t="s">
        <v>103</v>
      </c>
      <c r="AP11" s="279">
        <v>3</v>
      </c>
      <c r="AQ11" s="282" t="str">
        <f t="shared" ref="AQ11" si="1">IF(AN11+AP11=0," ",IF(OR(AND(AN11=1,AP11=1),AND(AN11=1,AP11=2),AND(AN11=2,AP11=2),AND(AN11=2,AP11=1),AND(AN11=3,AP11=1)),"Bajo",IF(OR(AND(AN11=1,AP11=3),AND(AN11=2,AP11=3),AND(AN11=3,AP11=2),AND(AN11=4,AP11=1)),"Moderado",IF(OR(AND(AN11=1,AP11=4),AND(AN11=2,AP11=4),AND(AN11=3,AP11=3),AND(AN11=4,AP11=2),AND(AN11=4,AP11=3),AND(AN11=5,AP11=1),AND(AN11=5,AP11=2)),"Alto",IF(OR(AND(AN11=2,AP11=5),AND(AN11=1,AP11=5),AND(AN11=3,AP11=5),AND(AN11=3,AP11=4),AND(AN11=4,AP11=4),AND(AN11=4,AP11=5),AND(AN11=5,AP11=3),AND(AN11=5,AP11=4),AND(AN11=5,AP11=5)),"Extremo","")))))</f>
        <v>Moderado</v>
      </c>
      <c r="AR11" s="285" t="s">
        <v>372</v>
      </c>
      <c r="AS11" s="285" t="s">
        <v>119</v>
      </c>
      <c r="AT11" s="222">
        <v>43739</v>
      </c>
      <c r="AU11" s="194">
        <v>44195</v>
      </c>
      <c r="AV11" s="207" t="s">
        <v>385</v>
      </c>
      <c r="AW11" s="157" t="s">
        <v>374</v>
      </c>
      <c r="AX11" s="208">
        <v>1</v>
      </c>
      <c r="AY11" s="208" t="s">
        <v>386</v>
      </c>
      <c r="AZ11" s="208" t="s">
        <v>387</v>
      </c>
      <c r="BA11" s="209" t="s">
        <v>388</v>
      </c>
      <c r="BB11" s="210">
        <v>44012</v>
      </c>
      <c r="BC11" s="207" t="s">
        <v>389</v>
      </c>
      <c r="BD11" s="157" t="s">
        <v>374</v>
      </c>
      <c r="BE11" s="209" t="s">
        <v>388</v>
      </c>
      <c r="BF11" s="211" t="s">
        <v>395</v>
      </c>
      <c r="BG11" s="223">
        <v>44134</v>
      </c>
      <c r="BH11" s="212" t="s">
        <v>342</v>
      </c>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2" customFormat="1" ht="102" customHeight="1" thickBot="1" x14ac:dyDescent="0.3">
      <c r="A12"/>
      <c r="B12"/>
      <c r="C12" s="233"/>
      <c r="D12" s="236"/>
      <c r="E12" s="198" t="s">
        <v>361</v>
      </c>
      <c r="F12" s="199"/>
      <c r="G12" s="164" t="s">
        <v>139</v>
      </c>
      <c r="H12" s="164" t="s">
        <v>151</v>
      </c>
      <c r="I12" s="213"/>
      <c r="J12" s="253"/>
      <c r="K12" s="263"/>
      <c r="L12" s="255"/>
      <c r="M12" s="289"/>
      <c r="N12" s="159"/>
      <c r="O12" s="230"/>
      <c r="P12" s="250"/>
      <c r="Q12" s="250"/>
      <c r="R12" s="247"/>
      <c r="S12" s="244"/>
      <c r="T12" s="241"/>
      <c r="U12" s="268"/>
      <c r="V12" s="98" t="s">
        <v>369</v>
      </c>
      <c r="W12" s="29" t="s">
        <v>6</v>
      </c>
      <c r="X12" s="30">
        <v>15</v>
      </c>
      <c r="Y12" s="30">
        <v>15</v>
      </c>
      <c r="Z12" s="30">
        <v>15</v>
      </c>
      <c r="AA12" s="30">
        <v>15</v>
      </c>
      <c r="AB12" s="30">
        <v>15</v>
      </c>
      <c r="AC12" s="30">
        <v>15</v>
      </c>
      <c r="AD12" s="30">
        <v>10</v>
      </c>
      <c r="AE12" s="152">
        <f t="shared" ref="AE12:AE13" si="2">SUM(X12:AD12)</f>
        <v>100</v>
      </c>
      <c r="AF12" s="152" t="s">
        <v>255</v>
      </c>
      <c r="AG12" s="152" t="s">
        <v>255</v>
      </c>
      <c r="AH12" s="152">
        <v>100</v>
      </c>
      <c r="AI12" s="265"/>
      <c r="AJ12" s="265"/>
      <c r="AK12" s="271"/>
      <c r="AL12" s="271"/>
      <c r="AM12" s="250"/>
      <c r="AN12" s="250"/>
      <c r="AO12" s="250"/>
      <c r="AP12" s="280"/>
      <c r="AQ12" s="283"/>
      <c r="AR12" s="286"/>
      <c r="AS12" s="286"/>
      <c r="AT12" s="383">
        <v>43739</v>
      </c>
      <c r="AU12" s="277">
        <v>44195</v>
      </c>
      <c r="AV12" s="273" t="s">
        <v>390</v>
      </c>
      <c r="AW12" s="275" t="s">
        <v>374</v>
      </c>
      <c r="AX12" s="273">
        <v>2</v>
      </c>
      <c r="AY12" s="273" t="s">
        <v>391</v>
      </c>
      <c r="AZ12" s="273" t="s">
        <v>343</v>
      </c>
      <c r="BA12" s="275" t="s">
        <v>392</v>
      </c>
      <c r="BB12" s="277">
        <v>44196</v>
      </c>
      <c r="BC12" s="273" t="s">
        <v>393</v>
      </c>
      <c r="BD12" s="275" t="s">
        <v>374</v>
      </c>
      <c r="BE12" s="275" t="s">
        <v>392</v>
      </c>
      <c r="BF12" s="260" t="s">
        <v>400</v>
      </c>
      <c r="BG12" s="258">
        <v>44134</v>
      </c>
      <c r="BH12" s="256" t="s">
        <v>342</v>
      </c>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ht="125.25" customHeight="1" thickBot="1" x14ac:dyDescent="0.3">
      <c r="C13" s="234"/>
      <c r="D13" s="237"/>
      <c r="E13" s="215"/>
      <c r="F13" s="215"/>
      <c r="G13" s="215"/>
      <c r="H13" s="215"/>
      <c r="I13" s="215"/>
      <c r="J13" s="216"/>
      <c r="K13" s="217"/>
      <c r="L13" s="218"/>
      <c r="M13" s="218"/>
      <c r="N13" s="218"/>
      <c r="O13" s="231"/>
      <c r="P13" s="251"/>
      <c r="Q13" s="251"/>
      <c r="R13" s="248"/>
      <c r="S13" s="245"/>
      <c r="T13" s="242"/>
      <c r="U13" s="269"/>
      <c r="V13" s="99" t="s">
        <v>370</v>
      </c>
      <c r="W13" s="167" t="s">
        <v>6</v>
      </c>
      <c r="X13" s="219">
        <v>15</v>
      </c>
      <c r="Y13" s="219">
        <v>15</v>
      </c>
      <c r="Z13" s="219">
        <v>15</v>
      </c>
      <c r="AA13" s="219">
        <v>15</v>
      </c>
      <c r="AB13" s="219">
        <v>15</v>
      </c>
      <c r="AC13" s="219">
        <v>15</v>
      </c>
      <c r="AD13" s="219">
        <v>10</v>
      </c>
      <c r="AE13" s="220">
        <f t="shared" si="2"/>
        <v>100</v>
      </c>
      <c r="AF13" s="220" t="s">
        <v>255</v>
      </c>
      <c r="AG13" s="220" t="s">
        <v>255</v>
      </c>
      <c r="AH13" s="220">
        <v>100</v>
      </c>
      <c r="AI13" s="266"/>
      <c r="AJ13" s="266"/>
      <c r="AK13" s="272"/>
      <c r="AL13" s="272"/>
      <c r="AM13" s="251"/>
      <c r="AN13" s="251"/>
      <c r="AO13" s="251"/>
      <c r="AP13" s="281"/>
      <c r="AQ13" s="284"/>
      <c r="AR13" s="287"/>
      <c r="AS13" s="287"/>
      <c r="AT13" s="384"/>
      <c r="AU13" s="278"/>
      <c r="AV13" s="274"/>
      <c r="AW13" s="276"/>
      <c r="AX13" s="274"/>
      <c r="AY13" s="274"/>
      <c r="AZ13" s="274"/>
      <c r="BA13" s="276"/>
      <c r="BB13" s="278"/>
      <c r="BC13" s="274"/>
      <c r="BD13" s="276"/>
      <c r="BE13" s="276"/>
      <c r="BF13" s="261"/>
      <c r="BG13" s="259"/>
      <c r="BH13" s="257"/>
    </row>
    <row r="15" spans="1:711" ht="15" customHeight="1" x14ac:dyDescent="0.25">
      <c r="C15" s="186" t="s">
        <v>345</v>
      </c>
      <c r="D15" s="238" t="s">
        <v>394</v>
      </c>
      <c r="E15" s="239"/>
    </row>
    <row r="16" spans="1:711" ht="14.25" customHeight="1" x14ac:dyDescent="0.25">
      <c r="C16" s="186" t="s">
        <v>346</v>
      </c>
      <c r="D16" s="238" t="s">
        <v>397</v>
      </c>
      <c r="E16" s="239"/>
    </row>
    <row r="17" spans="3:5" ht="26.25" x14ac:dyDescent="0.25">
      <c r="C17" s="186" t="s">
        <v>347</v>
      </c>
      <c r="D17" s="187" t="s">
        <v>348</v>
      </c>
      <c r="E17" s="188"/>
    </row>
  </sheetData>
  <dataConsolidate/>
  <mergeCells count="103">
    <mergeCell ref="U9:U10"/>
    <mergeCell ref="AQ9:AQ10"/>
    <mergeCell ref="BC1:BE2"/>
    <mergeCell ref="BC3:BE4"/>
    <mergeCell ref="BD12:BD13"/>
    <mergeCell ref="BE12:BE13"/>
    <mergeCell ref="AT12:AT13"/>
    <mergeCell ref="AU12:AU13"/>
    <mergeCell ref="AV12:AV13"/>
    <mergeCell ref="AW12:AW13"/>
    <mergeCell ref="AX12:AX13"/>
    <mergeCell ref="BB7:BE7"/>
    <mergeCell ref="AT7:BA7"/>
    <mergeCell ref="W7:W8"/>
    <mergeCell ref="V6:AQ6"/>
    <mergeCell ref="V7:V8"/>
    <mergeCell ref="AH7:AH8"/>
    <mergeCell ref="AO9:AO10"/>
    <mergeCell ref="AP9:AP10"/>
    <mergeCell ref="AI9:AI10"/>
    <mergeCell ref="AJ9:AJ10"/>
    <mergeCell ref="AK9:AK10"/>
    <mergeCell ref="AL9:AL10"/>
    <mergeCell ref="AM9:AM10"/>
    <mergeCell ref="K6:K8"/>
    <mergeCell ref="F7:F8"/>
    <mergeCell ref="G7:G8"/>
    <mergeCell ref="H7:H8"/>
    <mergeCell ref="P7:U7"/>
    <mergeCell ref="L6:L8"/>
    <mergeCell ref="M6:M8"/>
    <mergeCell ref="N6:N8"/>
    <mergeCell ref="O6:O8"/>
    <mergeCell ref="P6:U6"/>
    <mergeCell ref="AN9:AN10"/>
    <mergeCell ref="AE7:AE8"/>
    <mergeCell ref="AI7:AI8"/>
    <mergeCell ref="AJ7:AJ8"/>
    <mergeCell ref="AK7:AL7"/>
    <mergeCell ref="AM7:AQ7"/>
    <mergeCell ref="AF7:AF8"/>
    <mergeCell ref="AG7:AG8"/>
    <mergeCell ref="AS9:AS10"/>
    <mergeCell ref="AR9:AR10"/>
    <mergeCell ref="BF7:BH7"/>
    <mergeCell ref="BF5:BH6"/>
    <mergeCell ref="D15:E15"/>
    <mergeCell ref="C5:O5"/>
    <mergeCell ref="P5:AQ5"/>
    <mergeCell ref="T9:T10"/>
    <mergeCell ref="S9:S10"/>
    <mergeCell ref="C9:C10"/>
    <mergeCell ref="D9:D10"/>
    <mergeCell ref="J9:J10"/>
    <mergeCell ref="L9:L10"/>
    <mergeCell ref="M9:M10"/>
    <mergeCell ref="O9:O10"/>
    <mergeCell ref="P9:P10"/>
    <mergeCell ref="Q9:Q10"/>
    <mergeCell ref="AR5:AR8"/>
    <mergeCell ref="AS5:AS8"/>
    <mergeCell ref="AT5:BE6"/>
    <mergeCell ref="C6:C8"/>
    <mergeCell ref="D6:D8"/>
    <mergeCell ref="E6:E8"/>
    <mergeCell ref="F6:H6"/>
    <mergeCell ref="I6:I8"/>
    <mergeCell ref="J6:J8"/>
    <mergeCell ref="BH12:BH13"/>
    <mergeCell ref="BG12:BG13"/>
    <mergeCell ref="BF12:BF13"/>
    <mergeCell ref="K9:K10"/>
    <mergeCell ref="K11:K12"/>
    <mergeCell ref="AI11:AI13"/>
    <mergeCell ref="U11:U13"/>
    <mergeCell ref="AJ11:AJ13"/>
    <mergeCell ref="AK11:AK13"/>
    <mergeCell ref="AL11:AL13"/>
    <mergeCell ref="AM11:AM13"/>
    <mergeCell ref="AN11:AN13"/>
    <mergeCell ref="AO11:AO13"/>
    <mergeCell ref="BC12:BC13"/>
    <mergeCell ref="AZ12:AZ13"/>
    <mergeCell ref="BA12:BA13"/>
    <mergeCell ref="BB12:BB13"/>
    <mergeCell ref="AY12:AY13"/>
    <mergeCell ref="AP11:AP13"/>
    <mergeCell ref="AQ11:AQ13"/>
    <mergeCell ref="AR11:AR13"/>
    <mergeCell ref="AS11:AS13"/>
    <mergeCell ref="M11:M12"/>
    <mergeCell ref="R9:R10"/>
    <mergeCell ref="O11:O13"/>
    <mergeCell ref="C11:C13"/>
    <mergeCell ref="D11:D13"/>
    <mergeCell ref="D16:E16"/>
    <mergeCell ref="T11:T13"/>
    <mergeCell ref="S11:S13"/>
    <mergeCell ref="R11:R13"/>
    <mergeCell ref="Q11:Q13"/>
    <mergeCell ref="P11:P13"/>
    <mergeCell ref="J11:J12"/>
    <mergeCell ref="L11:L12"/>
  </mergeCells>
  <conditionalFormatting sqref="AS9">
    <cfRule type="containsBlanks" dxfId="49" priority="179">
      <formula>LEN(TRIM(AS9))=0</formula>
    </cfRule>
    <cfRule type="containsText" dxfId="48" priority="180" operator="containsText" text="extrema">
      <formula>NOT(ISERROR(SEARCH("extrema",AS9)))</formula>
    </cfRule>
    <cfRule type="containsText" dxfId="47" priority="181" operator="containsText" text="alta">
      <formula>NOT(ISERROR(SEARCH("alta",AS9)))</formula>
    </cfRule>
    <cfRule type="containsText" dxfId="46" priority="182" operator="containsText" text="moderada">
      <formula>NOT(ISERROR(SEARCH("moderada",AS9)))</formula>
    </cfRule>
    <cfRule type="containsText" dxfId="45" priority="183" operator="containsText" text="baja">
      <formula>NOT(ISERROR(SEARCH("baja",AS9)))</formula>
    </cfRule>
  </conditionalFormatting>
  <conditionalFormatting sqref="U9">
    <cfRule type="containsBlanks" dxfId="44" priority="177">
      <formula>LEN(TRIM(U9))=0</formula>
    </cfRule>
    <cfRule type="containsText" dxfId="43" priority="178" operator="containsText" text="alto">
      <formula>NOT(ISERROR(SEARCH("alto",U9)))</formula>
    </cfRule>
  </conditionalFormatting>
  <conditionalFormatting sqref="AQ9 AQ11">
    <cfRule type="containsBlanks" dxfId="42" priority="169">
      <formula>LEN(TRIM(AQ9))=0</formula>
    </cfRule>
    <cfRule type="containsText" dxfId="41" priority="170" operator="containsText" text="alto">
      <formula>NOT(ISERROR(SEARCH("alto",AQ9)))</formula>
    </cfRule>
  </conditionalFormatting>
  <conditionalFormatting sqref="AR11:AS11">
    <cfRule type="containsBlanks" dxfId="40" priority="38">
      <formula>LEN(TRIM(AR11))=0</formula>
    </cfRule>
    <cfRule type="containsText" dxfId="39" priority="38" operator="containsText" text="extrema">
      <formula>NOT(ISERROR(SEARCH("extrema",AR11)))</formula>
    </cfRule>
    <cfRule type="containsText" dxfId="38" priority="38" operator="containsText" text="alta">
      <formula>NOT(ISERROR(SEARCH("alta",AR11)))</formula>
    </cfRule>
    <cfRule type="containsText" dxfId="37" priority="38" operator="containsText" text="moderada">
      <formula>NOT(ISERROR(SEARCH("moderada",AR11)))</formula>
    </cfRule>
    <cfRule type="containsText" dxfId="36" priority="38" operator="containsText" text="baja">
      <formula>NOT(ISERROR(SEARCH("baja",AR11)))</formula>
    </cfRule>
  </conditionalFormatting>
  <conditionalFormatting sqref="U11">
    <cfRule type="containsBlanks" dxfId="35" priority="36">
      <formula>LEN(TRIM(U11))=0</formula>
    </cfRule>
    <cfRule type="containsText" dxfId="34" priority="36" operator="containsText" text="alto">
      <formula>NOT(ISERROR(SEARCH("alto",U11)))</formula>
    </cfRule>
  </conditionalFormatting>
  <conditionalFormatting sqref="U11">
    <cfRule type="containsText" dxfId="33" priority="37" operator="containsText" text="Extremo">
      <formula>NOT(ISERROR(SEARCH("Extremo",U11)))</formula>
    </cfRule>
    <cfRule type="containsText" dxfId="32" priority="39" operator="containsText" text="Moderado">
      <formula>NOT(ISERROR(SEARCH("Moderado",U11)))</formula>
    </cfRule>
    <cfRule type="containsText" dxfId="31" priority="40" operator="containsText" text="Alto">
      <formula>NOT(ISERROR(SEARCH("Alto",U11)))</formula>
    </cfRule>
    <cfRule type="containsText" dxfId="30" priority="41" operator="containsText" text="Extremo">
      <formula>NOT(ISERROR(SEARCH("Extremo",U11)))</formula>
    </cfRule>
    <cfRule type="colorScale" priority="42">
      <colorScale>
        <cfvo type="min"/>
        <cfvo type="percentile" val="50"/>
        <cfvo type="max"/>
        <color rgb="FF5A8AC6"/>
        <color rgb="FFFFEB84"/>
        <color rgb="FFF8696B"/>
      </colorScale>
    </cfRule>
    <cfRule type="containsText" dxfId="29" priority="194" operator="containsText" text="Bajo">
      <formula>NOT(ISERROR(SEARCH("Bajo",U11)))</formula>
    </cfRule>
  </conditionalFormatting>
  <conditionalFormatting sqref="U9">
    <cfRule type="containsText" dxfId="28" priority="260" operator="containsText" text="Extremo">
      <formula>NOT(ISERROR(SEARCH("Extremo",U9)))</formula>
    </cfRule>
    <cfRule type="containsText" dxfId="27" priority="261" operator="containsText" text="Bajo">
      <formula>NOT(ISERROR(SEARCH("Bajo",U9)))</formula>
    </cfRule>
    <cfRule type="containsText" dxfId="26" priority="262" operator="containsText" text="Moderado">
      <formula>NOT(ISERROR(SEARCH("Moderado",U9)))</formula>
    </cfRule>
    <cfRule type="containsText" dxfId="25" priority="263" operator="containsText" text="Alto">
      <formula>NOT(ISERROR(SEARCH("Alto",U9)))</formula>
    </cfRule>
    <cfRule type="containsText" dxfId="24" priority="264" operator="containsText" text="Extremo">
      <formula>NOT(ISERROR(SEARCH("Extremo",U9)))</formula>
    </cfRule>
    <cfRule type="colorScale" priority="265">
      <colorScale>
        <cfvo type="min"/>
        <cfvo type="percentile" val="50"/>
        <cfvo type="max"/>
        <color rgb="FF5A8AC6"/>
        <color rgb="FFFFEB84"/>
        <color rgb="FFF8696B"/>
      </colorScale>
    </cfRule>
  </conditionalFormatting>
  <conditionalFormatting sqref="AQ9 AQ11">
    <cfRule type="containsText" dxfId="23" priority="266" operator="containsText" text="Extremo">
      <formula>NOT(ISERROR(SEARCH("Extremo",AQ9)))</formula>
    </cfRule>
    <cfRule type="containsText" dxfId="22" priority="267" operator="containsText" text="Bajo">
      <formula>NOT(ISERROR(SEARCH("Bajo",AQ9)))</formula>
    </cfRule>
    <cfRule type="containsText" dxfId="21" priority="268" operator="containsText" text="Moderado">
      <formula>NOT(ISERROR(SEARCH("Moderado",AQ9)))</formula>
    </cfRule>
    <cfRule type="containsText" dxfId="20" priority="269" operator="containsText" text="Alto">
      <formula>NOT(ISERROR(SEARCH("Alto",AQ9)))</formula>
    </cfRule>
    <cfRule type="containsText" dxfId="19" priority="270" operator="containsText" text="Extremo">
      <formula>NOT(ISERROR(SEARCH("Extremo",AQ9)))</formula>
    </cfRule>
    <cfRule type="colorScale" priority="271">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4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 R11</xm:sqref>
        </x14:dataValidation>
        <x14:dataValidation type="list" allowBlank="1" showInputMessage="1" showErrorMessage="1">
          <x14:formula1>
            <xm:f>Criterios!$A$3:$A$12</xm:f>
          </x14:formula1>
          <xm:sqref>M9 M11</xm:sqref>
        </x14:dataValidation>
        <x14:dataValidation type="list" allowBlank="1" showInputMessage="1" showErrorMessage="1">
          <x14:formula1>
            <xm:f>Criterios!$N$3:$N$6</xm:f>
          </x14:formula1>
          <xm:sqref>AS9 AS11</xm:sqref>
        </x14:dataValidation>
        <x14:dataValidation type="list" allowBlank="1" showInputMessage="1" showErrorMessage="1">
          <x14:formula1>
            <xm:f>Criterios!$M$3:$M$5</xm:f>
          </x14:formula1>
          <xm:sqref>AL9 AL11</xm:sqref>
        </x14:dataValidation>
        <x14:dataValidation type="list" allowBlank="1" showInputMessage="1" showErrorMessage="1">
          <x14:formula1>
            <xm:f>Criterios!$F$3:$F$7</xm:f>
          </x14:formula1>
          <xm:sqref>P9 AM9 AM11 P11</xm:sqref>
        </x14:dataValidation>
        <x14:dataValidation type="list" allowBlank="1" showInputMessage="1" showErrorMessage="1">
          <x14:formula1>
            <xm:f>Criterios!$H$3:$H$7</xm:f>
          </x14:formula1>
          <xm:sqref>S9 AO9 AO11 S11</xm:sqref>
        </x14:dataValidation>
        <x14:dataValidation type="list" allowBlank="1" showInputMessage="1" showErrorMessage="1">
          <x14:formula1>
            <xm:f>Criterios!$G$3:$G$7</xm:f>
          </x14:formula1>
          <xm:sqref>Q9 AN9 Q11 AN11</xm:sqref>
        </x14:dataValidation>
        <x14:dataValidation type="list" allowBlank="1" showInputMessage="1" showErrorMessage="1">
          <x14:formula1>
            <xm:f>Criterios!$I$3:$I$7</xm:f>
          </x14:formula1>
          <xm:sqref>T9 AP9 T11 AP11</xm:sqref>
        </x14:dataValidation>
        <x14:dataValidation type="list" allowBlank="1" showInputMessage="1" showErrorMessage="1">
          <x14:formula1>
            <xm:f>'Solidez de los controles'!$C$5:$C$7</xm:f>
          </x14:formula1>
          <xm:sqref>AJ9 AJ11 AF9:AG13</xm:sqref>
        </x14:dataValidation>
        <x14:dataValidation type="list" allowBlank="1" showInputMessage="1" showErrorMessage="1">
          <x14:formula1>
            <xm:f>Criterios!$D$3:$D$10</xm:f>
          </x14:formula1>
          <xm:sqref>H9:H12</xm:sqref>
        </x14:dataValidation>
        <x14:dataValidation type="list" allowBlank="1" showInputMessage="1" showErrorMessage="1">
          <x14:formula1>
            <xm:f>Criterios!$C$3:$C$9</xm:f>
          </x14:formula1>
          <xm:sqref>G9:G12</xm:sqref>
        </x14:dataValidation>
        <x14:dataValidation type="list" allowBlank="1" showInputMessage="1" showErrorMessage="1">
          <x14:formula1>
            <xm:f>Criterios!$B$3:$B$9</xm:f>
          </x14:formula1>
          <xm:sqref>F9:F12</xm:sqref>
        </x14:dataValidation>
        <x14:dataValidation type="list" allowBlank="1" showInputMessage="1" showErrorMessage="1">
          <x14:formula1>
            <xm:f>Criterios!$K$3:$K$5</xm:f>
          </x14:formula1>
          <xm:sqref>W9:W13</xm:sqref>
        </x14:dataValidation>
        <x14:dataValidation type="list" allowBlank="1" showInputMessage="1" showErrorMessage="1">
          <x14:formula1>
            <xm:f>Criterios!$L$3:$L$5</xm:f>
          </x14:formula1>
          <xm:sqref>AK9:AK11</xm:sqref>
        </x14:dataValidation>
        <x14:dataValidation type="list" allowBlank="1" showInputMessage="1" showErrorMessage="1">
          <x14:formula1>
            <xm:f>'Solidez de los controles'!$H$11:$H$13</xm:f>
          </x14:formula1>
          <xm:sqref>AH9:AH13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D14" sqref="D14:H14"/>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06" t="s">
        <v>43</v>
      </c>
      <c r="E3" s="406"/>
      <c r="F3" s="406"/>
      <c r="G3" s="406"/>
      <c r="H3" s="406"/>
    </row>
    <row r="6" spans="2:10" ht="50.1" customHeight="1" x14ac:dyDescent="0.25">
      <c r="C6" s="27" t="s">
        <v>90</v>
      </c>
      <c r="D6" s="94"/>
      <c r="E6" s="94"/>
      <c r="F6" s="93"/>
      <c r="G6" s="93"/>
      <c r="H6" s="93"/>
      <c r="J6" s="7" t="s">
        <v>35</v>
      </c>
    </row>
    <row r="7" spans="2:10" ht="50.1" customHeight="1" x14ac:dyDescent="0.25">
      <c r="C7" s="27" t="s">
        <v>91</v>
      </c>
      <c r="D7" s="95"/>
      <c r="E7" s="94"/>
      <c r="F7" s="94"/>
      <c r="G7" s="93" t="s">
        <v>93</v>
      </c>
      <c r="H7" s="93"/>
      <c r="J7" s="2" t="s">
        <v>2</v>
      </c>
    </row>
    <row r="8" spans="2:10" ht="50.1" customHeight="1" x14ac:dyDescent="0.25">
      <c r="B8" s="6" t="s">
        <v>42</v>
      </c>
      <c r="C8" s="27" t="s">
        <v>92</v>
      </c>
      <c r="D8" s="96"/>
      <c r="E8" s="95"/>
      <c r="F8" s="163"/>
      <c r="G8" s="93" t="s">
        <v>95</v>
      </c>
      <c r="H8" s="93"/>
      <c r="J8" s="3" t="s">
        <v>4</v>
      </c>
    </row>
    <row r="9" spans="2:10" ht="50.1" customHeight="1" x14ac:dyDescent="0.25">
      <c r="C9" s="27" t="s">
        <v>94</v>
      </c>
      <c r="D9" s="96"/>
      <c r="E9" s="96"/>
      <c r="F9" s="95"/>
      <c r="G9" s="94"/>
      <c r="H9" s="93"/>
      <c r="J9" s="4" t="s">
        <v>1</v>
      </c>
    </row>
    <row r="10" spans="2:10" ht="50.1" customHeight="1" x14ac:dyDescent="0.25">
      <c r="C10" s="27" t="s">
        <v>284</v>
      </c>
      <c r="D10" s="96"/>
      <c r="E10" s="96"/>
      <c r="F10" s="95"/>
      <c r="G10" s="94"/>
      <c r="H10" s="93"/>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07" t="s">
        <v>41</v>
      </c>
      <c r="E14" s="407"/>
      <c r="F14" s="407"/>
      <c r="G14" s="407"/>
      <c r="H14" s="407"/>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10" sqref="F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06" t="s">
        <v>44</v>
      </c>
      <c r="E3" s="406"/>
      <c r="F3" s="406"/>
      <c r="G3" s="406"/>
      <c r="H3" s="406"/>
    </row>
    <row r="6" spans="2:10" ht="50.1" customHeight="1" x14ac:dyDescent="0.25">
      <c r="C6" s="27" t="s">
        <v>90</v>
      </c>
      <c r="D6" s="94"/>
      <c r="E6" s="94"/>
      <c r="F6" s="93"/>
      <c r="G6" s="93"/>
      <c r="H6" s="93"/>
      <c r="J6" s="7" t="s">
        <v>35</v>
      </c>
    </row>
    <row r="7" spans="2:10" ht="50.1" customHeight="1" x14ac:dyDescent="0.25">
      <c r="C7" s="27" t="s">
        <v>91</v>
      </c>
      <c r="D7" s="95"/>
      <c r="E7" s="94"/>
      <c r="F7" s="94"/>
      <c r="G7" s="93"/>
      <c r="H7" s="93"/>
      <c r="J7" s="2" t="s">
        <v>2</v>
      </c>
    </row>
    <row r="8" spans="2:10" ht="50.1" customHeight="1" x14ac:dyDescent="0.25">
      <c r="B8" s="6" t="s">
        <v>42</v>
      </c>
      <c r="C8" s="27" t="s">
        <v>92</v>
      </c>
      <c r="D8" s="96"/>
      <c r="E8" s="95"/>
      <c r="F8" s="94"/>
      <c r="G8" s="93"/>
      <c r="H8" s="93"/>
      <c r="J8" s="3" t="s">
        <v>4</v>
      </c>
    </row>
    <row r="9" spans="2:10" ht="50.1" customHeight="1" x14ac:dyDescent="0.25">
      <c r="C9" s="27" t="s">
        <v>94</v>
      </c>
      <c r="D9" s="96"/>
      <c r="E9" s="165" t="s">
        <v>93</v>
      </c>
      <c r="F9" s="95"/>
      <c r="G9" s="94"/>
      <c r="H9" s="93"/>
      <c r="J9" s="4" t="s">
        <v>1</v>
      </c>
    </row>
    <row r="10" spans="2:10" ht="50.1" customHeight="1" x14ac:dyDescent="0.25">
      <c r="C10" s="27" t="s">
        <v>284</v>
      </c>
      <c r="D10" s="96"/>
      <c r="E10" s="96"/>
      <c r="F10" s="166" t="s">
        <v>95</v>
      </c>
      <c r="G10" s="94"/>
      <c r="H10" s="93"/>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07" t="s">
        <v>41</v>
      </c>
      <c r="E14" s="407"/>
      <c r="F14" s="407"/>
      <c r="G14" s="407"/>
      <c r="H14" s="407"/>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80" zoomScaleNormal="80" workbookViewId="0"/>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10" t="s">
        <v>224</v>
      </c>
      <c r="D3" s="411"/>
      <c r="E3" s="411"/>
      <c r="F3" s="411"/>
      <c r="G3" s="412"/>
    </row>
    <row r="4" spans="2:13" s="44" customFormat="1" ht="33.75" customHeight="1" thickBot="1" x14ac:dyDescent="0.3">
      <c r="C4" s="55" t="s">
        <v>199</v>
      </c>
      <c r="D4" s="56" t="s">
        <v>221</v>
      </c>
      <c r="E4" s="426" t="s">
        <v>222</v>
      </c>
      <c r="F4" s="426"/>
      <c r="G4" s="57" t="s">
        <v>223</v>
      </c>
    </row>
    <row r="5" spans="2:13" ht="46.5" customHeight="1" x14ac:dyDescent="0.25">
      <c r="C5" s="52">
        <v>5</v>
      </c>
      <c r="D5" s="53" t="s">
        <v>25</v>
      </c>
      <c r="E5" s="427" t="s">
        <v>227</v>
      </c>
      <c r="F5" s="427"/>
      <c r="G5" s="54" t="s">
        <v>232</v>
      </c>
    </row>
    <row r="6" spans="2:13" ht="45" customHeight="1" x14ac:dyDescent="0.25">
      <c r="C6" s="47">
        <v>4</v>
      </c>
      <c r="D6" s="45" t="s">
        <v>24</v>
      </c>
      <c r="E6" s="428" t="s">
        <v>226</v>
      </c>
      <c r="F6" s="428"/>
      <c r="G6" s="48" t="s">
        <v>231</v>
      </c>
    </row>
    <row r="7" spans="2:13" ht="33.75" customHeight="1" x14ac:dyDescent="0.25">
      <c r="C7" s="47">
        <v>3</v>
      </c>
      <c r="D7" s="45" t="s">
        <v>26</v>
      </c>
      <c r="E7" s="428" t="s">
        <v>228</v>
      </c>
      <c r="F7" s="428"/>
      <c r="G7" s="48" t="s">
        <v>234</v>
      </c>
    </row>
    <row r="8" spans="2:13" ht="45" customHeight="1" x14ac:dyDescent="0.25">
      <c r="C8" s="47">
        <v>2</v>
      </c>
      <c r="D8" s="45" t="s">
        <v>27</v>
      </c>
      <c r="E8" s="428" t="s">
        <v>229</v>
      </c>
      <c r="F8" s="428"/>
      <c r="G8" s="48" t="s">
        <v>233</v>
      </c>
    </row>
    <row r="9" spans="2:13" ht="45.75" customHeight="1" thickBot="1" x14ac:dyDescent="0.3">
      <c r="C9" s="49">
        <v>1</v>
      </c>
      <c r="D9" s="50" t="s">
        <v>225</v>
      </c>
      <c r="E9" s="429" t="s">
        <v>230</v>
      </c>
      <c r="F9" s="429"/>
      <c r="G9" s="51" t="s">
        <v>235</v>
      </c>
    </row>
    <row r="10" spans="2:13" ht="15.75" thickBot="1" x14ac:dyDescent="0.3">
      <c r="C10" s="46"/>
      <c r="D10" s="46"/>
      <c r="E10" s="46"/>
    </row>
    <row r="11" spans="2:13" ht="52.5" customHeight="1" thickBot="1" x14ac:dyDescent="0.3">
      <c r="B11" s="430"/>
      <c r="C11" s="415" t="s">
        <v>212</v>
      </c>
      <c r="D11" s="416"/>
      <c r="E11" s="416"/>
      <c r="F11" s="416"/>
      <c r="G11" s="417"/>
      <c r="I11" s="415" t="s">
        <v>241</v>
      </c>
      <c r="J11" s="416"/>
      <c r="K11" s="416"/>
      <c r="L11" s="416"/>
      <c r="M11" s="417"/>
    </row>
    <row r="12" spans="2:13" ht="15.75" customHeight="1" x14ac:dyDescent="0.25">
      <c r="B12" s="430"/>
      <c r="C12" s="418" t="s">
        <v>199</v>
      </c>
      <c r="D12" s="420" t="s">
        <v>202</v>
      </c>
      <c r="E12" s="420"/>
      <c r="F12" s="420" t="s">
        <v>203</v>
      </c>
      <c r="G12" s="422"/>
      <c r="I12" s="418" t="s">
        <v>199</v>
      </c>
      <c r="J12" s="420" t="s">
        <v>202</v>
      </c>
      <c r="K12" s="420"/>
      <c r="L12" s="420" t="s">
        <v>203</v>
      </c>
      <c r="M12" s="422"/>
    </row>
    <row r="13" spans="2:13" ht="38.25" customHeight="1" thickBot="1" x14ac:dyDescent="0.3">
      <c r="B13" s="61"/>
      <c r="C13" s="419"/>
      <c r="D13" s="421"/>
      <c r="E13" s="421"/>
      <c r="F13" s="421"/>
      <c r="G13" s="423"/>
      <c r="I13" s="419"/>
      <c r="J13" s="421"/>
      <c r="K13" s="421"/>
      <c r="L13" s="421"/>
      <c r="M13" s="423"/>
    </row>
    <row r="14" spans="2:13" ht="116.25" customHeight="1" x14ac:dyDescent="0.25">
      <c r="B14" s="61"/>
      <c r="C14" s="64" t="s">
        <v>236</v>
      </c>
      <c r="D14" s="424" t="s">
        <v>204</v>
      </c>
      <c r="E14" s="424"/>
      <c r="F14" s="424" t="s">
        <v>200</v>
      </c>
      <c r="G14" s="425"/>
      <c r="I14" s="64" t="s">
        <v>236</v>
      </c>
      <c r="J14" s="424" t="s">
        <v>242</v>
      </c>
      <c r="K14" s="424"/>
      <c r="L14" s="424" t="s">
        <v>243</v>
      </c>
      <c r="M14" s="425"/>
    </row>
    <row r="15" spans="2:13" ht="116.25" customHeight="1" x14ac:dyDescent="0.25">
      <c r="B15" s="61"/>
      <c r="C15" s="62" t="s">
        <v>237</v>
      </c>
      <c r="D15" s="413" t="s">
        <v>205</v>
      </c>
      <c r="E15" s="413"/>
      <c r="F15" s="413" t="s">
        <v>206</v>
      </c>
      <c r="G15" s="414"/>
      <c r="I15" s="62" t="s">
        <v>237</v>
      </c>
      <c r="J15" s="413" t="s">
        <v>244</v>
      </c>
      <c r="K15" s="413"/>
      <c r="L15" s="413" t="s">
        <v>245</v>
      </c>
      <c r="M15" s="414"/>
    </row>
    <row r="16" spans="2:13" ht="140.25" customHeight="1" x14ac:dyDescent="0.25">
      <c r="C16" s="62" t="s">
        <v>238</v>
      </c>
      <c r="D16" s="413" t="s">
        <v>207</v>
      </c>
      <c r="E16" s="413"/>
      <c r="F16" s="413" t="s">
        <v>201</v>
      </c>
      <c r="G16" s="414"/>
      <c r="I16" s="62" t="s">
        <v>238</v>
      </c>
      <c r="J16" s="413" t="s">
        <v>246</v>
      </c>
      <c r="K16" s="413"/>
      <c r="L16" s="413" t="s">
        <v>247</v>
      </c>
      <c r="M16" s="414"/>
    </row>
    <row r="17" spans="3:13" ht="124.5" customHeight="1" x14ac:dyDescent="0.25">
      <c r="C17" s="62" t="s">
        <v>239</v>
      </c>
      <c r="D17" s="413" t="s">
        <v>209</v>
      </c>
      <c r="E17" s="413"/>
      <c r="F17" s="413" t="s">
        <v>208</v>
      </c>
      <c r="G17" s="414"/>
      <c r="I17" s="62" t="s">
        <v>239</v>
      </c>
      <c r="J17" s="413" t="s">
        <v>248</v>
      </c>
      <c r="K17" s="413"/>
      <c r="L17" s="413" t="s">
        <v>249</v>
      </c>
      <c r="M17" s="414"/>
    </row>
    <row r="18" spans="3:13" ht="139.5" customHeight="1" thickBot="1" x14ac:dyDescent="0.3">
      <c r="C18" s="63" t="s">
        <v>240</v>
      </c>
      <c r="D18" s="408" t="s">
        <v>211</v>
      </c>
      <c r="E18" s="408"/>
      <c r="F18" s="408" t="s">
        <v>210</v>
      </c>
      <c r="G18" s="409"/>
      <c r="I18" s="63" t="s">
        <v>240</v>
      </c>
      <c r="J18" s="408" t="s">
        <v>250</v>
      </c>
      <c r="K18" s="408"/>
      <c r="L18" s="408" t="s">
        <v>251</v>
      </c>
      <c r="M18" s="409"/>
    </row>
  </sheetData>
  <mergeCells count="36">
    <mergeCell ref="B11:B12"/>
    <mergeCell ref="C12:C13"/>
    <mergeCell ref="D12:E13"/>
    <mergeCell ref="F12:G13"/>
    <mergeCell ref="C11:G11"/>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B22" zoomScale="80" zoomScaleNormal="80" workbookViewId="0">
      <selection activeCell="G35" sqref="G3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43" customWidth="1"/>
    <col min="12" max="13" width="83.85546875" style="8" customWidth="1"/>
    <col min="14" max="16384" width="47.28515625" style="8"/>
  </cols>
  <sheetData>
    <row r="2" spans="3:9" ht="30" customHeight="1" thickBot="1" x14ac:dyDescent="0.3">
      <c r="C2" s="444" t="s">
        <v>316</v>
      </c>
      <c r="D2" s="444"/>
      <c r="E2" s="444"/>
      <c r="F2" s="445"/>
    </row>
    <row r="3" spans="3:9" ht="30" customHeight="1" thickBot="1" x14ac:dyDescent="0.3">
      <c r="C3" s="439" t="s">
        <v>253</v>
      </c>
      <c r="D3" s="440"/>
      <c r="E3" s="441"/>
      <c r="F3" s="73"/>
      <c r="G3" s="439" t="s">
        <v>260</v>
      </c>
      <c r="H3" s="441"/>
      <c r="I3" s="73"/>
    </row>
    <row r="4" spans="3:9" ht="36" customHeight="1" thickBot="1" x14ac:dyDescent="0.3">
      <c r="C4" s="68" t="s">
        <v>252</v>
      </c>
      <c r="D4" s="431" t="s">
        <v>254</v>
      </c>
      <c r="E4" s="432"/>
      <c r="G4" s="68" t="s">
        <v>252</v>
      </c>
      <c r="H4" s="72" t="s">
        <v>261</v>
      </c>
    </row>
    <row r="5" spans="3:9" ht="33.75" customHeight="1" x14ac:dyDescent="0.25">
      <c r="C5" s="69" t="s">
        <v>255</v>
      </c>
      <c r="D5" s="433" t="s">
        <v>257</v>
      </c>
      <c r="E5" s="434"/>
      <c r="G5" s="69" t="s">
        <v>255</v>
      </c>
      <c r="H5" s="65" t="s">
        <v>262</v>
      </c>
    </row>
    <row r="6" spans="3:9" ht="33.75" customHeight="1" x14ac:dyDescent="0.25">
      <c r="C6" s="70" t="s">
        <v>4</v>
      </c>
      <c r="D6" s="435" t="s">
        <v>258</v>
      </c>
      <c r="E6" s="436"/>
      <c r="G6" s="70" t="s">
        <v>4</v>
      </c>
      <c r="H6" s="66" t="s">
        <v>263</v>
      </c>
    </row>
    <row r="7" spans="3:9" ht="33.75" customHeight="1" thickBot="1" x14ac:dyDescent="0.3">
      <c r="C7" s="71" t="s">
        <v>256</v>
      </c>
      <c r="D7" s="437" t="s">
        <v>259</v>
      </c>
      <c r="E7" s="438"/>
      <c r="G7" s="71" t="s">
        <v>256</v>
      </c>
      <c r="H7" s="67" t="s">
        <v>264</v>
      </c>
    </row>
    <row r="8" spans="3:9" ht="47.25" customHeight="1" x14ac:dyDescent="0.25"/>
    <row r="9" spans="3:9" ht="36" customHeight="1" thickBot="1" x14ac:dyDescent="0.3">
      <c r="C9" s="442" t="s">
        <v>318</v>
      </c>
      <c r="D9" s="442"/>
      <c r="E9" s="442"/>
      <c r="F9" s="443"/>
    </row>
    <row r="10" spans="3:9" ht="105.75" thickBot="1" x14ac:dyDescent="0.3">
      <c r="C10" s="101" t="s">
        <v>285</v>
      </c>
      <c r="D10" s="101" t="s">
        <v>286</v>
      </c>
      <c r="E10" s="100" t="s">
        <v>308</v>
      </c>
      <c r="F10" s="101" t="s">
        <v>309</v>
      </c>
    </row>
    <row r="11" spans="3:9" ht="27.75" customHeight="1" thickBot="1" x14ac:dyDescent="0.3">
      <c r="C11" s="102" t="s">
        <v>287</v>
      </c>
      <c r="D11" s="103" t="s">
        <v>290</v>
      </c>
      <c r="E11" s="103" t="s">
        <v>291</v>
      </c>
      <c r="F11" s="104" t="s">
        <v>7</v>
      </c>
      <c r="H11" s="8">
        <v>100</v>
      </c>
    </row>
    <row r="12" spans="3:9" ht="27.75" customHeight="1" thickBot="1" x14ac:dyDescent="0.3">
      <c r="C12" s="102" t="s">
        <v>288</v>
      </c>
      <c r="D12" s="103" t="s">
        <v>292</v>
      </c>
      <c r="E12" s="103" t="s">
        <v>293</v>
      </c>
      <c r="F12" s="104" t="s">
        <v>8</v>
      </c>
      <c r="H12" s="8">
        <v>50</v>
      </c>
    </row>
    <row r="13" spans="3:9" ht="27.75" customHeight="1" thickBot="1" x14ac:dyDescent="0.3">
      <c r="C13" s="105" t="s">
        <v>289</v>
      </c>
      <c r="D13" s="103" t="s">
        <v>294</v>
      </c>
      <c r="E13" s="103" t="s">
        <v>295</v>
      </c>
      <c r="F13" s="104" t="s">
        <v>8</v>
      </c>
      <c r="H13" s="8">
        <v>0</v>
      </c>
    </row>
    <row r="14" spans="3:9" ht="27.75" customHeight="1" thickBot="1" x14ac:dyDescent="0.3">
      <c r="C14" s="102" t="s">
        <v>296</v>
      </c>
      <c r="D14" s="103" t="s">
        <v>298</v>
      </c>
      <c r="E14" s="103" t="s">
        <v>299</v>
      </c>
      <c r="F14" s="104" t="s">
        <v>8</v>
      </c>
    </row>
    <row r="15" spans="3:9" ht="27.75" customHeight="1" thickBot="1" x14ac:dyDescent="0.3">
      <c r="C15" s="102" t="s">
        <v>288</v>
      </c>
      <c r="D15" s="103" t="s">
        <v>292</v>
      </c>
      <c r="E15" s="103" t="s">
        <v>300</v>
      </c>
      <c r="F15" s="104" t="s">
        <v>8</v>
      </c>
    </row>
    <row r="16" spans="3:9" ht="27.75" customHeight="1" thickBot="1" x14ac:dyDescent="0.3">
      <c r="C16" s="105" t="s">
        <v>297</v>
      </c>
      <c r="D16" s="103" t="s">
        <v>294</v>
      </c>
      <c r="E16" s="103" t="s">
        <v>301</v>
      </c>
      <c r="F16" s="104" t="s">
        <v>8</v>
      </c>
    </row>
    <row r="17" spans="3:6" ht="27.75" customHeight="1" thickBot="1" x14ac:dyDescent="0.3">
      <c r="C17" s="102" t="s">
        <v>302</v>
      </c>
      <c r="D17" s="103" t="s">
        <v>298</v>
      </c>
      <c r="E17" s="103" t="s">
        <v>305</v>
      </c>
      <c r="F17" s="104" t="s">
        <v>8</v>
      </c>
    </row>
    <row r="18" spans="3:6" ht="27.75" customHeight="1" thickBot="1" x14ac:dyDescent="0.3">
      <c r="C18" s="102" t="s">
        <v>303</v>
      </c>
      <c r="D18" s="103" t="s">
        <v>292</v>
      </c>
      <c r="E18" s="103" t="s">
        <v>306</v>
      </c>
      <c r="F18" s="104" t="s">
        <v>8</v>
      </c>
    </row>
    <row r="19" spans="3:6" ht="27.75" customHeight="1" thickBot="1" x14ac:dyDescent="0.3">
      <c r="C19" s="105" t="s">
        <v>304</v>
      </c>
      <c r="D19" s="103" t="s">
        <v>294</v>
      </c>
      <c r="E19" s="103" t="s">
        <v>307</v>
      </c>
      <c r="F19" s="104" t="s">
        <v>8</v>
      </c>
    </row>
    <row r="23" spans="3:6" ht="34.5" customHeight="1" thickBot="1" x14ac:dyDescent="0.3">
      <c r="C23" s="442" t="s">
        <v>317</v>
      </c>
      <c r="D23" s="442"/>
      <c r="E23" s="442"/>
      <c r="F23" s="443"/>
    </row>
    <row r="24" spans="3:6" ht="32.25" customHeight="1" thickBot="1" x14ac:dyDescent="0.3">
      <c r="C24" s="439" t="s">
        <v>265</v>
      </c>
      <c r="D24" s="440"/>
      <c r="E24" s="441"/>
      <c r="F24" s="73"/>
    </row>
    <row r="25" spans="3:6" ht="38.25" customHeight="1" thickBot="1" x14ac:dyDescent="0.3">
      <c r="C25" s="68" t="s">
        <v>252</v>
      </c>
      <c r="D25" s="431" t="s">
        <v>269</v>
      </c>
      <c r="E25" s="432"/>
    </row>
    <row r="26" spans="3:6" ht="38.25" customHeight="1" x14ac:dyDescent="0.25">
      <c r="C26" s="69" t="s">
        <v>255</v>
      </c>
      <c r="D26" s="433" t="s">
        <v>266</v>
      </c>
      <c r="E26" s="434"/>
    </row>
    <row r="27" spans="3:6" ht="38.25" customHeight="1" x14ac:dyDescent="0.25">
      <c r="C27" s="70" t="s">
        <v>4</v>
      </c>
      <c r="D27" s="435" t="s">
        <v>267</v>
      </c>
      <c r="E27" s="436"/>
    </row>
    <row r="28" spans="3:6" ht="38.25" customHeight="1" thickBot="1" x14ac:dyDescent="0.3">
      <c r="C28" s="71" t="s">
        <v>319</v>
      </c>
      <c r="D28" s="437" t="s">
        <v>268</v>
      </c>
      <c r="E28" s="438"/>
    </row>
    <row r="32" spans="3:6" ht="26.25" x14ac:dyDescent="0.4">
      <c r="C32" s="74" t="s">
        <v>275</v>
      </c>
    </row>
    <row r="33" spans="3:11" ht="15.75" thickBot="1" x14ac:dyDescent="0.3"/>
    <row r="34" spans="3:11" s="75" customFormat="1" ht="28.5" customHeight="1" thickBot="1" x14ac:dyDescent="0.25">
      <c r="C34" s="77" t="s">
        <v>270</v>
      </c>
      <c r="D34" s="78" t="s">
        <v>271</v>
      </c>
      <c r="E34" s="78" t="s">
        <v>272</v>
      </c>
      <c r="F34" s="78" t="s">
        <v>273</v>
      </c>
      <c r="G34" s="79" t="s">
        <v>274</v>
      </c>
      <c r="K34" s="76"/>
    </row>
    <row r="35" spans="3:11" s="84" customFormat="1" ht="28.5" customHeight="1" x14ac:dyDescent="0.25">
      <c r="C35" s="80" t="s">
        <v>255</v>
      </c>
      <c r="D35" s="59" t="s">
        <v>116</v>
      </c>
      <c r="E35" s="59" t="s">
        <v>116</v>
      </c>
      <c r="F35" s="59">
        <v>2</v>
      </c>
      <c r="G35" s="54">
        <v>2</v>
      </c>
      <c r="K35" s="81"/>
    </row>
    <row r="36" spans="3:11" s="84" customFormat="1" ht="28.5" customHeight="1" x14ac:dyDescent="0.25">
      <c r="C36" s="82" t="s">
        <v>255</v>
      </c>
      <c r="D36" s="60" t="s">
        <v>116</v>
      </c>
      <c r="E36" s="60" t="s">
        <v>117</v>
      </c>
      <c r="F36" s="60">
        <v>2</v>
      </c>
      <c r="G36" s="48">
        <v>1</v>
      </c>
      <c r="K36" s="81"/>
    </row>
    <row r="37" spans="3:11" s="84" customFormat="1" ht="28.5" customHeight="1" x14ac:dyDescent="0.25">
      <c r="C37" s="82" t="s">
        <v>255</v>
      </c>
      <c r="D37" s="60" t="s">
        <v>116</v>
      </c>
      <c r="E37" s="60" t="s">
        <v>118</v>
      </c>
      <c r="F37" s="60">
        <v>2</v>
      </c>
      <c r="G37" s="48">
        <v>0</v>
      </c>
      <c r="K37" s="81"/>
    </row>
    <row r="38" spans="3:11" s="84" customFormat="1" ht="28.5" customHeight="1" x14ac:dyDescent="0.25">
      <c r="C38" s="82" t="s">
        <v>255</v>
      </c>
      <c r="D38" s="60" t="s">
        <v>118</v>
      </c>
      <c r="E38" s="60" t="s">
        <v>116</v>
      </c>
      <c r="F38" s="60">
        <v>0</v>
      </c>
      <c r="G38" s="48">
        <v>2</v>
      </c>
      <c r="K38" s="81"/>
    </row>
    <row r="39" spans="3:11" s="84" customFormat="1" ht="28.5" customHeight="1" x14ac:dyDescent="0.25">
      <c r="C39" s="82" t="s">
        <v>4</v>
      </c>
      <c r="D39" s="60" t="s">
        <v>116</v>
      </c>
      <c r="E39" s="60" t="s">
        <v>116</v>
      </c>
      <c r="F39" s="60">
        <v>1</v>
      </c>
      <c r="G39" s="48">
        <v>1</v>
      </c>
      <c r="K39" s="81"/>
    </row>
    <row r="40" spans="3:11" s="84" customFormat="1" ht="28.5" customHeight="1" x14ac:dyDescent="0.25">
      <c r="C40" s="82" t="s">
        <v>4</v>
      </c>
      <c r="D40" s="60" t="s">
        <v>116</v>
      </c>
      <c r="E40" s="60" t="s">
        <v>117</v>
      </c>
      <c r="F40" s="60">
        <v>1</v>
      </c>
      <c r="G40" s="48">
        <v>0</v>
      </c>
      <c r="K40" s="81"/>
    </row>
    <row r="41" spans="3:11" s="84" customFormat="1" ht="28.5" customHeight="1" x14ac:dyDescent="0.25">
      <c r="C41" s="82" t="s">
        <v>4</v>
      </c>
      <c r="D41" s="60" t="s">
        <v>116</v>
      </c>
      <c r="E41" s="60" t="s">
        <v>118</v>
      </c>
      <c r="F41" s="60">
        <v>1</v>
      </c>
      <c r="G41" s="48">
        <v>0</v>
      </c>
      <c r="K41" s="81"/>
    </row>
    <row r="42" spans="3:11" s="84" customFormat="1" ht="28.5" customHeight="1" thickBot="1" x14ac:dyDescent="0.3">
      <c r="C42" s="83" t="s">
        <v>4</v>
      </c>
      <c r="D42" s="58" t="s">
        <v>118</v>
      </c>
      <c r="E42" s="58" t="s">
        <v>116</v>
      </c>
      <c r="F42" s="58">
        <v>0</v>
      </c>
      <c r="G42" s="51">
        <v>1</v>
      </c>
      <c r="K42" s="81"/>
    </row>
    <row r="45" spans="3:11" ht="90" x14ac:dyDescent="0.25">
      <c r="C45" s="85" t="s">
        <v>276</v>
      </c>
      <c r="E45" s="85" t="s">
        <v>277</v>
      </c>
    </row>
  </sheetData>
  <mergeCells count="14">
    <mergeCell ref="C9:F9"/>
    <mergeCell ref="G3:H3"/>
    <mergeCell ref="C2:F2"/>
    <mergeCell ref="C23:F23"/>
    <mergeCell ref="D4:E4"/>
    <mergeCell ref="D5:E5"/>
    <mergeCell ref="D6:E6"/>
    <mergeCell ref="D7:E7"/>
    <mergeCell ref="C3:E3"/>
    <mergeCell ref="D25:E25"/>
    <mergeCell ref="D26:E26"/>
    <mergeCell ref="D27:E27"/>
    <mergeCell ref="D28:E28"/>
    <mergeCell ref="C24:E24"/>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13"/>
  <sheetViews>
    <sheetView tabSelected="1" topLeftCell="E7" zoomScale="80" zoomScaleNormal="80" workbookViewId="0">
      <selection activeCell="AO9" sqref="AO9"/>
    </sheetView>
  </sheetViews>
  <sheetFormatPr baseColWidth="10" defaultRowHeight="15" x14ac:dyDescent="0.25"/>
  <cols>
    <col min="1" max="1" width="1.7109375" customWidth="1"/>
    <col min="2" max="2" width="2.28515625" customWidth="1"/>
    <col min="3" max="3" width="20.570312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5.5703125" style="13" customWidth="1"/>
    <col min="39" max="39" width="15.7109375" style="13" customWidth="1"/>
    <col min="40" max="40" width="17.140625" style="13" customWidth="1"/>
    <col min="41" max="41" width="29.28515625" style="17" customWidth="1"/>
    <col min="42" max="42" width="11.140625" style="16" customWidth="1"/>
    <col min="43" max="49" width="15.140625" style="24" hidden="1" customWidth="1"/>
    <col min="50" max="50" width="10.140625" style="24" hidden="1" customWidth="1"/>
    <col min="51" max="51" width="13.42578125" style="24" hidden="1" customWidth="1"/>
    <col min="52" max="52" width="12.42578125" style="24" hidden="1" customWidth="1"/>
    <col min="53" max="53" width="11.5703125" style="24" hidden="1" customWidth="1"/>
    <col min="54" max="54" width="12.140625" style="24" hidden="1" customWidth="1"/>
    <col min="55" max="55" width="11.28515625" style="24" hidden="1" customWidth="1"/>
    <col min="56" max="56" width="15.28515625" style="13" hidden="1" customWidth="1"/>
    <col min="57" max="57" width="16.85546875" style="13" hidden="1" customWidth="1"/>
    <col min="58" max="58" width="13.28515625" style="18" customWidth="1"/>
    <col min="59" max="59" width="16.7109375" style="13" hidden="1" customWidth="1"/>
    <col min="60" max="60" width="13.140625" style="18" customWidth="1"/>
    <col min="61" max="61" width="14" style="13" customWidth="1"/>
    <col min="62" max="62" width="13.7109375" style="13" customWidth="1"/>
    <col min="63" max="63" width="19.28515625" style="18" customWidth="1"/>
    <col min="64" max="64" width="12.140625" style="18" customWidth="1"/>
    <col min="65" max="65" width="13.42578125" style="19" customWidth="1"/>
    <col min="66" max="66" width="13.28515625" style="19" customWidth="1"/>
    <col min="67" max="67" width="15.85546875" style="14" customWidth="1"/>
    <col min="68" max="68" width="20.7109375" style="14" customWidth="1"/>
    <col min="69" max="69" width="12.140625" style="14" customWidth="1"/>
    <col min="70" max="70" width="14.42578125" style="14" customWidth="1"/>
    <col min="71" max="71" width="19" style="14" customWidth="1"/>
    <col min="72" max="72" width="18.5703125" style="14" customWidth="1"/>
    <col min="73" max="73" width="19.140625" style="14" hidden="1" customWidth="1"/>
    <col min="74" max="74" width="20.5703125" style="17" hidden="1" customWidth="1"/>
    <col min="75" max="75" width="15.7109375" style="14" hidden="1" customWidth="1"/>
    <col min="76" max="76" width="15.140625" style="14" hidden="1" customWidth="1"/>
    <col min="77" max="77" width="29.85546875" customWidth="1"/>
    <col min="78" max="78" width="16.140625" customWidth="1"/>
    <col min="79" max="79" width="27" customWidth="1"/>
  </cols>
  <sheetData>
    <row r="1" spans="1:711" ht="12" customHeight="1" x14ac:dyDescent="0.25">
      <c r="BW1" s="496"/>
      <c r="BX1" s="496"/>
    </row>
    <row r="2" spans="1:711" ht="32.25" customHeight="1" x14ac:dyDescent="0.25">
      <c r="O2" s="224" t="s">
        <v>413</v>
      </c>
      <c r="BW2" s="497"/>
      <c r="BX2" s="497"/>
    </row>
    <row r="3" spans="1:711" ht="12" customHeight="1" x14ac:dyDescent="0.25">
      <c r="L3" s="18"/>
      <c r="M3" s="18"/>
      <c r="N3" s="18"/>
      <c r="BW3" s="497"/>
      <c r="BX3" s="497"/>
    </row>
    <row r="4" spans="1:711" ht="14.25" customHeight="1" thickBot="1" x14ac:dyDescent="0.3">
      <c r="BW4" s="498"/>
      <c r="BX4" s="498"/>
    </row>
    <row r="5" spans="1:711" ht="20.25" customHeight="1" thickBot="1" x14ac:dyDescent="0.3">
      <c r="C5" s="464" t="s">
        <v>78</v>
      </c>
      <c r="D5" s="465"/>
      <c r="E5" s="465"/>
      <c r="F5" s="465"/>
      <c r="G5" s="465"/>
      <c r="H5" s="465"/>
      <c r="I5" s="465"/>
      <c r="J5" s="465"/>
      <c r="K5" s="465"/>
      <c r="L5" s="465"/>
      <c r="M5" s="465"/>
      <c r="N5" s="465"/>
      <c r="O5" s="466"/>
      <c r="P5" s="467" t="s">
        <v>79</v>
      </c>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S5" s="468"/>
      <c r="AT5" s="468"/>
      <c r="AU5" s="468"/>
      <c r="AV5" s="468"/>
      <c r="AW5" s="468"/>
      <c r="AX5" s="468"/>
      <c r="AY5" s="468"/>
      <c r="AZ5" s="468"/>
      <c r="BA5" s="468"/>
      <c r="BB5" s="468"/>
      <c r="BC5" s="468"/>
      <c r="BD5" s="468"/>
      <c r="BE5" s="468"/>
      <c r="BF5" s="468"/>
      <c r="BG5" s="468"/>
      <c r="BH5" s="468"/>
      <c r="BI5" s="468"/>
      <c r="BJ5" s="469"/>
      <c r="BK5" s="503" t="s">
        <v>110</v>
      </c>
      <c r="BL5" s="470" t="s">
        <v>80</v>
      </c>
      <c r="BM5" s="473" t="s">
        <v>280</v>
      </c>
      <c r="BN5" s="473"/>
      <c r="BO5" s="473"/>
      <c r="BP5" s="473"/>
      <c r="BQ5" s="473"/>
      <c r="BR5" s="473"/>
      <c r="BS5" s="473"/>
      <c r="BT5" s="473"/>
      <c r="BU5" s="473"/>
      <c r="BV5" s="473"/>
      <c r="BW5" s="473"/>
      <c r="BX5" s="474"/>
      <c r="BY5" s="295" t="s">
        <v>353</v>
      </c>
      <c r="BZ5" s="296"/>
      <c r="CA5" s="297"/>
    </row>
    <row r="6" spans="1:711" ht="19.5" customHeight="1" thickBot="1" x14ac:dyDescent="0.3">
      <c r="C6" s="476" t="s">
        <v>46</v>
      </c>
      <c r="D6" s="479" t="s">
        <v>47</v>
      </c>
      <c r="E6" s="461" t="s">
        <v>112</v>
      </c>
      <c r="F6" s="460" t="s">
        <v>154</v>
      </c>
      <c r="G6" s="460"/>
      <c r="H6" s="460"/>
      <c r="I6" s="489" t="s">
        <v>121</v>
      </c>
      <c r="J6" s="457" t="s">
        <v>3</v>
      </c>
      <c r="K6" s="457" t="s">
        <v>48</v>
      </c>
      <c r="L6" s="457" t="s">
        <v>81</v>
      </c>
      <c r="M6" s="492" t="s">
        <v>82</v>
      </c>
      <c r="N6" s="486" t="s">
        <v>122</v>
      </c>
      <c r="O6" s="446" t="s">
        <v>11</v>
      </c>
      <c r="P6" s="449" t="s">
        <v>49</v>
      </c>
      <c r="Q6" s="450"/>
      <c r="R6" s="450"/>
      <c r="S6" s="450"/>
      <c r="T6" s="450"/>
      <c r="U6" s="450"/>
      <c r="V6" s="450"/>
      <c r="W6" s="450"/>
      <c r="X6" s="450"/>
      <c r="Y6" s="450"/>
      <c r="Z6" s="450"/>
      <c r="AA6" s="450"/>
      <c r="AB6" s="450"/>
      <c r="AC6" s="450"/>
      <c r="AD6" s="450"/>
      <c r="AE6" s="450"/>
      <c r="AF6" s="450"/>
      <c r="AG6" s="450"/>
      <c r="AH6" s="450"/>
      <c r="AI6" s="450"/>
      <c r="AJ6" s="450"/>
      <c r="AK6" s="450"/>
      <c r="AL6" s="450"/>
      <c r="AM6" s="450"/>
      <c r="AN6" s="451"/>
      <c r="AO6" s="482" t="s">
        <v>155</v>
      </c>
      <c r="AP6" s="483"/>
      <c r="AQ6" s="483"/>
      <c r="AR6" s="483"/>
      <c r="AS6" s="483"/>
      <c r="AT6" s="483"/>
      <c r="AU6" s="483"/>
      <c r="AV6" s="483"/>
      <c r="AW6" s="483"/>
      <c r="AX6" s="483"/>
      <c r="AY6" s="483"/>
      <c r="AZ6" s="483"/>
      <c r="BA6" s="483"/>
      <c r="BB6" s="483"/>
      <c r="BC6" s="483"/>
      <c r="BD6" s="483"/>
      <c r="BE6" s="483"/>
      <c r="BF6" s="483"/>
      <c r="BG6" s="483"/>
      <c r="BH6" s="483"/>
      <c r="BI6" s="483"/>
      <c r="BJ6" s="484"/>
      <c r="BK6" s="504"/>
      <c r="BL6" s="471"/>
      <c r="BM6" s="508"/>
      <c r="BN6" s="508"/>
      <c r="BO6" s="508"/>
      <c r="BP6" s="508"/>
      <c r="BQ6" s="508"/>
      <c r="BR6" s="508"/>
      <c r="BS6" s="508"/>
      <c r="BT6" s="508"/>
      <c r="BU6" s="508"/>
      <c r="BV6" s="508"/>
      <c r="BW6" s="508"/>
      <c r="BX6" s="475"/>
      <c r="BY6" s="298"/>
      <c r="BZ6" s="299"/>
      <c r="CA6" s="300"/>
    </row>
    <row r="7" spans="1:711" ht="120.75" customHeight="1" thickBot="1" x14ac:dyDescent="0.3">
      <c r="C7" s="477"/>
      <c r="D7" s="480"/>
      <c r="E7" s="462"/>
      <c r="F7" s="480" t="s">
        <v>145</v>
      </c>
      <c r="G7" s="480" t="s">
        <v>146</v>
      </c>
      <c r="H7" s="480" t="s">
        <v>144</v>
      </c>
      <c r="I7" s="490"/>
      <c r="J7" s="458"/>
      <c r="K7" s="458"/>
      <c r="L7" s="458"/>
      <c r="M7" s="458"/>
      <c r="N7" s="487"/>
      <c r="O7" s="447"/>
      <c r="P7" s="477" t="s">
        <v>50</v>
      </c>
      <c r="Q7" s="480"/>
      <c r="R7" s="480"/>
      <c r="S7" s="480"/>
      <c r="T7" s="480"/>
      <c r="U7" s="480"/>
      <c r="V7" s="480"/>
      <c r="W7" s="480"/>
      <c r="X7" s="480"/>
      <c r="Y7" s="480"/>
      <c r="Z7" s="480"/>
      <c r="AA7" s="480"/>
      <c r="AB7" s="480"/>
      <c r="AC7" s="480"/>
      <c r="AD7" s="480"/>
      <c r="AE7" s="480"/>
      <c r="AF7" s="480"/>
      <c r="AG7" s="480"/>
      <c r="AH7" s="480"/>
      <c r="AI7" s="480"/>
      <c r="AJ7" s="480"/>
      <c r="AK7" s="480"/>
      <c r="AL7" s="480"/>
      <c r="AM7" s="480"/>
      <c r="AN7" s="447"/>
      <c r="AO7" s="493" t="s">
        <v>51</v>
      </c>
      <c r="AP7" s="499" t="s">
        <v>52</v>
      </c>
      <c r="AQ7" s="39" t="s">
        <v>213</v>
      </c>
      <c r="AR7" s="39" t="s">
        <v>214</v>
      </c>
      <c r="AS7" s="39" t="s">
        <v>215</v>
      </c>
      <c r="AT7" s="39" t="s">
        <v>216</v>
      </c>
      <c r="AU7" s="39" t="s">
        <v>217</v>
      </c>
      <c r="AV7" s="39" t="s">
        <v>219</v>
      </c>
      <c r="AW7" s="39" t="s">
        <v>218</v>
      </c>
      <c r="AX7" s="454" t="s">
        <v>310</v>
      </c>
      <c r="AY7" s="456" t="s">
        <v>311</v>
      </c>
      <c r="AZ7" s="456" t="s">
        <v>312</v>
      </c>
      <c r="BA7" s="456" t="s">
        <v>314</v>
      </c>
      <c r="BB7" s="454" t="s">
        <v>315</v>
      </c>
      <c r="BC7" s="454" t="s">
        <v>313</v>
      </c>
      <c r="BD7" s="501" t="s">
        <v>113</v>
      </c>
      <c r="BE7" s="502"/>
      <c r="BF7" s="493" t="s">
        <v>53</v>
      </c>
      <c r="BG7" s="494"/>
      <c r="BH7" s="494"/>
      <c r="BI7" s="494"/>
      <c r="BJ7" s="495"/>
      <c r="BK7" s="504"/>
      <c r="BL7" s="471"/>
      <c r="BM7" s="485" t="s">
        <v>54</v>
      </c>
      <c r="BN7" s="452"/>
      <c r="BO7" s="452"/>
      <c r="BP7" s="452"/>
      <c r="BQ7" s="452"/>
      <c r="BR7" s="452"/>
      <c r="BS7" s="452"/>
      <c r="BT7" s="453"/>
      <c r="BU7" s="452" t="s">
        <v>281</v>
      </c>
      <c r="BV7" s="452"/>
      <c r="BW7" s="452"/>
      <c r="BX7" s="453"/>
      <c r="BY7" s="292" t="s">
        <v>350</v>
      </c>
      <c r="BZ7" s="293"/>
      <c r="CA7" s="294"/>
    </row>
    <row r="8" spans="1:711" ht="66.75" customHeight="1" thickBot="1" x14ac:dyDescent="0.3">
      <c r="C8" s="478"/>
      <c r="D8" s="481"/>
      <c r="E8" s="463"/>
      <c r="F8" s="481"/>
      <c r="G8" s="481"/>
      <c r="H8" s="481"/>
      <c r="I8" s="491"/>
      <c r="J8" s="459"/>
      <c r="K8" s="459"/>
      <c r="L8" s="459"/>
      <c r="M8" s="459"/>
      <c r="N8" s="488"/>
      <c r="O8" s="448"/>
      <c r="P8" s="225" t="s">
        <v>12</v>
      </c>
      <c r="Q8" s="226" t="s">
        <v>83</v>
      </c>
      <c r="R8" s="36" t="s">
        <v>55</v>
      </c>
      <c r="S8" s="36" t="s">
        <v>56</v>
      </c>
      <c r="T8" s="36" t="s">
        <v>57</v>
      </c>
      <c r="U8" s="36" t="s">
        <v>58</v>
      </c>
      <c r="V8" s="36" t="s">
        <v>59</v>
      </c>
      <c r="W8" s="36" t="s">
        <v>60</v>
      </c>
      <c r="X8" s="36" t="s">
        <v>61</v>
      </c>
      <c r="Y8" s="36" t="s">
        <v>62</v>
      </c>
      <c r="Z8" s="36" t="s">
        <v>63</v>
      </c>
      <c r="AA8" s="36" t="s">
        <v>64</v>
      </c>
      <c r="AB8" s="36" t="s">
        <v>65</v>
      </c>
      <c r="AC8" s="36" t="s">
        <v>66</v>
      </c>
      <c r="AD8" s="36" t="s">
        <v>67</v>
      </c>
      <c r="AE8" s="36" t="s">
        <v>68</v>
      </c>
      <c r="AF8" s="36" t="s">
        <v>69</v>
      </c>
      <c r="AG8" s="36" t="s">
        <v>70</v>
      </c>
      <c r="AH8" s="36" t="s">
        <v>71</v>
      </c>
      <c r="AI8" s="36" t="s">
        <v>72</v>
      </c>
      <c r="AJ8" s="36" t="s">
        <v>282</v>
      </c>
      <c r="AK8" s="37" t="s">
        <v>73</v>
      </c>
      <c r="AL8" s="25" t="s">
        <v>13</v>
      </c>
      <c r="AM8" s="226" t="s">
        <v>84</v>
      </c>
      <c r="AN8" s="227" t="s">
        <v>74</v>
      </c>
      <c r="AO8" s="478"/>
      <c r="AP8" s="500"/>
      <c r="AQ8" s="40" t="s">
        <v>128</v>
      </c>
      <c r="AR8" s="40" t="s">
        <v>127</v>
      </c>
      <c r="AS8" s="40" t="s">
        <v>126</v>
      </c>
      <c r="AT8" s="40" t="s">
        <v>220</v>
      </c>
      <c r="AU8" s="40" t="s">
        <v>129</v>
      </c>
      <c r="AV8" s="40" t="s">
        <v>130</v>
      </c>
      <c r="AW8" s="40" t="s">
        <v>131</v>
      </c>
      <c r="AX8" s="455"/>
      <c r="AY8" s="455"/>
      <c r="AZ8" s="455"/>
      <c r="BA8" s="455"/>
      <c r="BB8" s="455"/>
      <c r="BC8" s="455"/>
      <c r="BD8" s="38" t="s">
        <v>12</v>
      </c>
      <c r="BE8" s="97" t="s">
        <v>13</v>
      </c>
      <c r="BF8" s="225" t="s">
        <v>12</v>
      </c>
      <c r="BG8" s="226" t="s">
        <v>85</v>
      </c>
      <c r="BH8" s="226" t="s">
        <v>13</v>
      </c>
      <c r="BI8" s="226" t="s">
        <v>86</v>
      </c>
      <c r="BJ8" s="227" t="s">
        <v>74</v>
      </c>
      <c r="BK8" s="505"/>
      <c r="BL8" s="472"/>
      <c r="BM8" s="509" t="s">
        <v>106</v>
      </c>
      <c r="BN8" s="510" t="s">
        <v>107</v>
      </c>
      <c r="BO8" s="511" t="s">
        <v>132</v>
      </c>
      <c r="BP8" s="86" t="s">
        <v>278</v>
      </c>
      <c r="BQ8" s="86" t="s">
        <v>108</v>
      </c>
      <c r="BR8" s="86" t="s">
        <v>109</v>
      </c>
      <c r="BS8" s="86" t="s">
        <v>133</v>
      </c>
      <c r="BT8" s="87" t="s">
        <v>77</v>
      </c>
      <c r="BU8" s="512" t="s">
        <v>76</v>
      </c>
      <c r="BV8" s="86" t="s">
        <v>75</v>
      </c>
      <c r="BW8" s="86" t="s">
        <v>279</v>
      </c>
      <c r="BX8" s="87" t="s">
        <v>77</v>
      </c>
      <c r="BY8" s="195" t="s">
        <v>354</v>
      </c>
      <c r="BZ8" s="195" t="s">
        <v>351</v>
      </c>
      <c r="CA8" s="195" t="s">
        <v>352</v>
      </c>
    </row>
    <row r="9" spans="1:711" s="22" customFormat="1" ht="201.75" customHeight="1" thickBot="1" x14ac:dyDescent="0.3">
      <c r="A9"/>
      <c r="B9"/>
      <c r="C9" s="513" t="s">
        <v>401</v>
      </c>
      <c r="D9" s="514" t="s">
        <v>356</v>
      </c>
      <c r="E9" s="514" t="s">
        <v>411</v>
      </c>
      <c r="F9" s="515" t="s">
        <v>136</v>
      </c>
      <c r="G9" s="514" t="s">
        <v>139</v>
      </c>
      <c r="H9" s="514" t="s">
        <v>151</v>
      </c>
      <c r="I9" s="514"/>
      <c r="J9" s="516" t="s">
        <v>93</v>
      </c>
      <c r="K9" s="542" t="s">
        <v>402</v>
      </c>
      <c r="L9" s="514" t="s">
        <v>403</v>
      </c>
      <c r="M9" s="515" t="s">
        <v>111</v>
      </c>
      <c r="N9" s="219"/>
      <c r="O9" s="517" t="s">
        <v>412</v>
      </c>
      <c r="P9" s="507" t="s">
        <v>87</v>
      </c>
      <c r="Q9" s="518">
        <v>3</v>
      </c>
      <c r="R9" s="519">
        <v>1</v>
      </c>
      <c r="S9" s="519">
        <v>1</v>
      </c>
      <c r="T9" s="519">
        <v>1</v>
      </c>
      <c r="U9" s="519">
        <v>1</v>
      </c>
      <c r="V9" s="519">
        <v>1</v>
      </c>
      <c r="W9" s="519">
        <v>1</v>
      </c>
      <c r="X9" s="519">
        <v>1</v>
      </c>
      <c r="Y9" s="519">
        <v>0</v>
      </c>
      <c r="Z9" s="519">
        <v>0</v>
      </c>
      <c r="AA9" s="519">
        <v>1</v>
      </c>
      <c r="AB9" s="519">
        <v>1</v>
      </c>
      <c r="AC9" s="519">
        <v>1</v>
      </c>
      <c r="AD9" s="519">
        <v>1</v>
      </c>
      <c r="AE9" s="519">
        <v>0</v>
      </c>
      <c r="AF9" s="519">
        <v>1</v>
      </c>
      <c r="AG9" s="519">
        <v>0</v>
      </c>
      <c r="AH9" s="519">
        <v>1</v>
      </c>
      <c r="AI9" s="519">
        <v>1</v>
      </c>
      <c r="AJ9" s="519">
        <v>0</v>
      </c>
      <c r="AK9" s="519">
        <f>SUM(R9:AJ9)</f>
        <v>14</v>
      </c>
      <c r="AL9" s="520" t="str">
        <f>IF($AK9&lt;6,"3. Moderado",IF($AK9&lt;12,"4. Mayor",IF($AK9&gt;11,"5. Catastrófico")))</f>
        <v>5. Catastrófico</v>
      </c>
      <c r="AM9" s="219">
        <v>5</v>
      </c>
      <c r="AN9" s="521"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543" t="s">
        <v>404</v>
      </c>
      <c r="AP9" s="167" t="s">
        <v>34</v>
      </c>
      <c r="AQ9" s="219">
        <v>15</v>
      </c>
      <c r="AR9" s="219">
        <v>15</v>
      </c>
      <c r="AS9" s="219">
        <v>15</v>
      </c>
      <c r="AT9" s="219">
        <v>15</v>
      </c>
      <c r="AU9" s="219">
        <v>15</v>
      </c>
      <c r="AV9" s="219">
        <v>15</v>
      </c>
      <c r="AW9" s="219">
        <v>10</v>
      </c>
      <c r="AX9" s="220">
        <f t="shared" ref="AX9" si="0">SUM(AQ9:AW9)</f>
        <v>100</v>
      </c>
      <c r="AY9" s="220" t="s">
        <v>255</v>
      </c>
      <c r="AZ9" s="220" t="s">
        <v>255</v>
      </c>
      <c r="BA9" s="220">
        <v>100</v>
      </c>
      <c r="BB9" s="522">
        <f>AVERAGE(BA9:BA9)</f>
        <v>100</v>
      </c>
      <c r="BC9" s="220" t="s">
        <v>4</v>
      </c>
      <c r="BD9" s="523" t="s">
        <v>116</v>
      </c>
      <c r="BE9" s="524" t="s">
        <v>116</v>
      </c>
      <c r="BF9" s="507" t="s">
        <v>87</v>
      </c>
      <c r="BG9" s="518">
        <v>3</v>
      </c>
      <c r="BH9" s="518" t="s">
        <v>103</v>
      </c>
      <c r="BI9" s="518">
        <v>3</v>
      </c>
      <c r="BJ9" s="525"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Alto</v>
      </c>
      <c r="BK9" s="526" t="s">
        <v>405</v>
      </c>
      <c r="BL9" s="527" t="s">
        <v>119</v>
      </c>
      <c r="BM9" s="528"/>
      <c r="BN9" s="529"/>
      <c r="BO9" s="530" t="s">
        <v>406</v>
      </c>
      <c r="BP9" s="531" t="s">
        <v>374</v>
      </c>
      <c r="BQ9" s="532">
        <v>1</v>
      </c>
      <c r="BR9" s="531" t="s">
        <v>408</v>
      </c>
      <c r="BS9" s="531"/>
      <c r="BT9" s="533"/>
      <c r="BU9" s="528">
        <v>43799</v>
      </c>
      <c r="BV9" s="534" t="s">
        <v>410</v>
      </c>
      <c r="BW9" s="532" t="s">
        <v>407</v>
      </c>
      <c r="BX9" s="535" t="s">
        <v>409</v>
      </c>
      <c r="BY9" s="536"/>
      <c r="BZ9" s="537"/>
      <c r="CA9" s="538" t="s">
        <v>342</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x14ac:dyDescent="0.25">
      <c r="BF10" s="13"/>
      <c r="BH10" s="13"/>
      <c r="BK10" s="13"/>
      <c r="BL10" s="13"/>
      <c r="BM10" s="23"/>
      <c r="BN10" s="23"/>
    </row>
    <row r="11" spans="1:711" x14ac:dyDescent="0.25">
      <c r="C11" s="186" t="s">
        <v>345</v>
      </c>
      <c r="D11" s="238"/>
      <c r="E11" s="239"/>
    </row>
    <row r="12" spans="1:711" x14ac:dyDescent="0.25">
      <c r="C12" s="186" t="s">
        <v>346</v>
      </c>
      <c r="D12" s="539"/>
      <c r="E12" s="539"/>
    </row>
    <row r="13" spans="1:711" x14ac:dyDescent="0.25">
      <c r="C13" s="186" t="s">
        <v>347</v>
      </c>
      <c r="D13" s="540"/>
      <c r="E13" s="541"/>
    </row>
  </sheetData>
  <dataConsolidate/>
  <mergeCells count="43">
    <mergeCell ref="D13:E13"/>
    <mergeCell ref="BF7:BJ7"/>
    <mergeCell ref="BM7:BT7"/>
    <mergeCell ref="BU7:BX7"/>
    <mergeCell ref="BY7:CA7"/>
    <mergeCell ref="D11:E11"/>
    <mergeCell ref="D12:E12"/>
    <mergeCell ref="AY7:AY8"/>
    <mergeCell ref="AZ7:AZ8"/>
    <mergeCell ref="BA7:BA8"/>
    <mergeCell ref="BB7:BB8"/>
    <mergeCell ref="BC7:BC8"/>
    <mergeCell ref="BD7:BE7"/>
    <mergeCell ref="O6:O8"/>
    <mergeCell ref="P6:AN6"/>
    <mergeCell ref="AO6:BJ6"/>
    <mergeCell ref="F7:F8"/>
    <mergeCell ref="G7:G8"/>
    <mergeCell ref="H7:H8"/>
    <mergeCell ref="P7:AN7"/>
    <mergeCell ref="AO7:AO8"/>
    <mergeCell ref="AP7:AP8"/>
    <mergeCell ref="AX7:AX8"/>
    <mergeCell ref="BY5:CA6"/>
    <mergeCell ref="C6:C8"/>
    <mergeCell ref="D6:D8"/>
    <mergeCell ref="E6:E8"/>
    <mergeCell ref="F6:H6"/>
    <mergeCell ref="I6:I8"/>
    <mergeCell ref="J6:J8"/>
    <mergeCell ref="K6:K8"/>
    <mergeCell ref="L6:L8"/>
    <mergeCell ref="M6:M8"/>
    <mergeCell ref="BW1:BX1"/>
    <mergeCell ref="BW2:BW3"/>
    <mergeCell ref="BX2:BX3"/>
    <mergeCell ref="BW4:BX4"/>
    <mergeCell ref="C5:O5"/>
    <mergeCell ref="P5:BJ5"/>
    <mergeCell ref="BK5:BK8"/>
    <mergeCell ref="BL5:BL8"/>
    <mergeCell ref="BM5:BX6"/>
    <mergeCell ref="N6:N8"/>
  </mergeCells>
  <conditionalFormatting sqref="BK9:BL9">
    <cfRule type="containsBlanks" dxfId="18" priority="5">
      <formula>LEN(TRIM(BK9))=0</formula>
    </cfRule>
    <cfRule type="containsText" dxfId="17" priority="6" operator="containsText" text="extrema">
      <formula>NOT(ISERROR(SEARCH("extrema",BK9)))</formula>
    </cfRule>
    <cfRule type="containsText" dxfId="16" priority="7" operator="containsText" text="alta">
      <formula>NOT(ISERROR(SEARCH("alta",BK9)))</formula>
    </cfRule>
    <cfRule type="containsText" dxfId="15" priority="8" operator="containsText" text="moderada">
      <formula>NOT(ISERROR(SEARCH("moderada",BK9)))</formula>
    </cfRule>
    <cfRule type="containsText" dxfId="14" priority="9" operator="containsText" text="baja">
      <formula>NOT(ISERROR(SEARCH("baja",BK9)))</formula>
    </cfRule>
  </conditionalFormatting>
  <conditionalFormatting sqref="AN9">
    <cfRule type="containsBlanks" dxfId="13" priority="3">
      <formula>LEN(TRIM(AN9))=0</formula>
    </cfRule>
    <cfRule type="containsText" dxfId="12" priority="4" operator="containsText" text="alto">
      <formula>NOT(ISERROR(SEARCH("alto",AN9)))</formula>
    </cfRule>
  </conditionalFormatting>
  <conditionalFormatting sqref="BJ9">
    <cfRule type="containsBlanks" dxfId="11" priority="1">
      <formula>LEN(TRIM(BJ9))=0</formula>
    </cfRule>
    <cfRule type="containsText" dxfId="10" priority="2" operator="containsText" text="alto">
      <formula>NOT(ISERROR(SEARCH("alto",BJ9)))</formula>
    </cfRule>
  </conditionalFormatting>
  <conditionalFormatting sqref="AN9">
    <cfRule type="containsText" dxfId="9" priority="10" operator="containsText" text="Extremo">
      <formula>NOT(ISERROR(SEARCH("Extremo",AN9)))</formula>
    </cfRule>
    <cfRule type="containsText" dxfId="8" priority="11" operator="containsText" text="Bajo">
      <formula>NOT(ISERROR(SEARCH("Bajo",AN9)))</formula>
    </cfRule>
    <cfRule type="containsText" dxfId="7" priority="12" operator="containsText" text="Moderado">
      <formula>NOT(ISERROR(SEARCH("Moderado",AN9)))</formula>
    </cfRule>
    <cfRule type="containsText" dxfId="6" priority="13" operator="containsText" text="Alto">
      <formula>NOT(ISERROR(SEARCH("Alto",AN9)))</formula>
    </cfRule>
    <cfRule type="containsText" dxfId="5" priority="14" operator="containsText" text="Extremo">
      <formula>NOT(ISERROR(SEARCH("Extremo",AN9)))</formula>
    </cfRule>
    <cfRule type="colorScale" priority="15">
      <colorScale>
        <cfvo type="min"/>
        <cfvo type="percentile" val="50"/>
        <cfvo type="max"/>
        <color rgb="FF5A8AC6"/>
        <color rgb="FFFFEB84"/>
        <color rgb="FFF8696B"/>
      </colorScale>
    </cfRule>
  </conditionalFormatting>
  <conditionalFormatting sqref="BJ9">
    <cfRule type="containsText" dxfId="4" priority="16" operator="containsText" text="Extremo">
      <formula>NOT(ISERROR(SEARCH("Extremo",BJ9)))</formula>
    </cfRule>
    <cfRule type="containsText" dxfId="3" priority="17" operator="containsText" text="Bajo">
      <formula>NOT(ISERROR(SEARCH("Bajo",BJ9)))</formula>
    </cfRule>
    <cfRule type="containsText" dxfId="2" priority="18" operator="containsText" text="Moderado">
      <formula>NOT(ISERROR(SEARCH("Moderado",BJ9)))</formula>
    </cfRule>
    <cfRule type="containsText" dxfId="1" priority="19" operator="containsText" text="Alto">
      <formula>NOT(ISERROR(SEARCH("Alto",BJ9)))</formula>
    </cfRule>
    <cfRule type="containsText" dxfId="0" priority="20" operator="containsText" text="Extremo">
      <formula>NOT(ISERROR(SEARCH("Extremo",BJ9)))</formula>
    </cfRule>
    <cfRule type="colorScale" priority="21">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'[1]Solidez de los controles'!#REF!</xm:f>
          </x14:formula1>
          <xm:sqref>BA9</xm:sqref>
        </x14:dataValidation>
        <x14:dataValidation type="list" allowBlank="1" showInputMessage="1" showErrorMessage="1">
          <x14:formula1>
            <xm:f>[1]Criterios!#REF!</xm:f>
          </x14:formula1>
          <xm:sqref>H9</xm:sqref>
        </x14:dataValidation>
        <x14:dataValidation type="list" allowBlank="1" showInputMessage="1" showErrorMessage="1">
          <x14:formula1>
            <xm:f>[1]Criterios!#REF!</xm:f>
          </x14:formula1>
          <xm:sqref>G9</xm:sqref>
        </x14:dataValidation>
        <x14:dataValidation type="list" allowBlank="1" showInputMessage="1" showErrorMessage="1">
          <x14:formula1>
            <xm:f>[1]Criterios!#REF!</xm:f>
          </x14:formula1>
          <xm:sqref>F9</xm:sqref>
        </x14:dataValidation>
        <x14:dataValidation type="list" allowBlank="1" showInputMessage="1" showErrorMessage="1">
          <x14:formula1>
            <xm:f>[1]Criterios!#REF!</xm:f>
          </x14:formula1>
          <xm:sqref>AP9</xm:sqref>
        </x14:dataValidation>
        <x14:dataValidation type="list" allowBlank="1" showInputMessage="1" showErrorMessage="1">
          <x14:formula1>
            <xm:f>[1]Criterios!#REF!</xm:f>
          </x14:formula1>
          <xm:sqref>M9</xm:sqref>
        </x14:dataValidation>
        <x14:dataValidation type="list" allowBlank="1" showInputMessage="1" showErrorMessage="1">
          <x14:formula1>
            <xm:f>'[1]Solidez de los controles'!#REF!</xm:f>
          </x14:formula1>
          <xm:sqref>BC9 AY9:AZ9</xm:sqref>
        </x14:dataValidation>
        <x14:dataValidation type="list" allowBlank="1" showInputMessage="1" showErrorMessage="1">
          <x14:formula1>
            <xm:f>[1]Criterios!#REF!</xm:f>
          </x14:formula1>
          <xm:sqref>AL9</xm:sqref>
        </x14:dataValidation>
        <x14:dataValidation type="list" allowBlank="1" showInputMessage="1" showErrorMessage="1">
          <x14:formula1>
            <xm:f>[1]Criterios!#REF!</xm:f>
          </x14:formula1>
          <xm:sqref>BL9</xm:sqref>
        </x14:dataValidation>
        <x14:dataValidation type="list" allowBlank="1" showInputMessage="1" showErrorMessage="1">
          <x14:formula1>
            <xm:f>[1]Criterios!#REF!</xm:f>
          </x14:formula1>
          <xm:sqref>BD9:BE9</xm:sqref>
        </x14:dataValidation>
        <x14:dataValidation type="list" allowBlank="1" showInputMessage="1" showErrorMessage="1">
          <x14:formula1>
            <xm:f>[1]Criterios!#REF!</xm:f>
          </x14:formula1>
          <xm:sqref>P9 BF9</xm:sqref>
        </x14:dataValidation>
        <x14:dataValidation type="list" allowBlank="1" showInputMessage="1" showErrorMessage="1">
          <x14:formula1>
            <xm:f>[1]Criterios!#REF!</xm:f>
          </x14:formula1>
          <xm:sqref>BH9</xm:sqref>
        </x14:dataValidation>
        <x14:dataValidation type="list" allowBlank="1" showInputMessage="1" showErrorMessage="1">
          <x14:formula1>
            <xm:f>[1]Criterios!#REF!</xm:f>
          </x14:formula1>
          <xm:sqref>Q9 BG9</xm:sqref>
        </x14:dataValidation>
        <x14:dataValidation type="list" allowBlank="1" showInputMessage="1" showErrorMessage="1">
          <x14:formula1>
            <xm:f>[1]Criterios!#REF!</xm:f>
          </x14:formula1>
          <xm:sqref>AM9 BI9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06"/>
      <c r="E3" s="406"/>
      <c r="F3" s="406"/>
    </row>
    <row r="4" spans="2:8" ht="24" customHeight="1" x14ac:dyDescent="0.35">
      <c r="D4" s="406" t="s">
        <v>43</v>
      </c>
      <c r="E4" s="406"/>
      <c r="F4" s="406"/>
    </row>
    <row r="5" spans="2:8" ht="24" customHeight="1" x14ac:dyDescent="0.25"/>
    <row r="6" spans="2:8" ht="56.25" customHeight="1" x14ac:dyDescent="0.25">
      <c r="C6" s="27" t="s">
        <v>90</v>
      </c>
      <c r="D6" s="93"/>
      <c r="E6" s="93"/>
      <c r="F6" s="93"/>
      <c r="H6" s="7" t="s">
        <v>35</v>
      </c>
    </row>
    <row r="7" spans="2:8" ht="56.25" customHeight="1" x14ac:dyDescent="0.25">
      <c r="C7" s="27" t="s">
        <v>91</v>
      </c>
      <c r="D7" s="94"/>
      <c r="E7" s="93"/>
      <c r="F7" s="93"/>
      <c r="H7" s="2" t="s">
        <v>2</v>
      </c>
    </row>
    <row r="8" spans="2:8" ht="56.25" customHeight="1" x14ac:dyDescent="0.25">
      <c r="B8" s="6" t="s">
        <v>42</v>
      </c>
      <c r="C8" s="27" t="s">
        <v>92</v>
      </c>
      <c r="D8" s="94"/>
      <c r="E8" s="93"/>
      <c r="F8" s="93" t="s">
        <v>93</v>
      </c>
      <c r="H8" s="3" t="s">
        <v>4</v>
      </c>
    </row>
    <row r="9" spans="2:8" ht="56.25" customHeight="1" x14ac:dyDescent="0.25">
      <c r="C9" s="27" t="s">
        <v>94</v>
      </c>
      <c r="D9" s="95"/>
      <c r="E9" s="94"/>
      <c r="F9" s="93"/>
      <c r="H9" s="4" t="s">
        <v>1</v>
      </c>
    </row>
    <row r="10" spans="2:8" ht="56.25" customHeight="1" x14ac:dyDescent="0.25">
      <c r="C10" s="27" t="s">
        <v>284</v>
      </c>
      <c r="D10" s="95"/>
      <c r="E10" s="94"/>
      <c r="F10" s="93"/>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07"/>
      <c r="E14" s="407"/>
      <c r="F14" s="407"/>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topLeftCell="A4" zoomScale="90" zoomScaleNormal="90" workbookViewId="0">
      <selection activeCell="D8" sqref="D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06"/>
      <c r="E3" s="406"/>
      <c r="F3" s="406"/>
    </row>
    <row r="4" spans="2:8" ht="50.1" customHeight="1" x14ac:dyDescent="0.35">
      <c r="D4" s="406" t="s">
        <v>44</v>
      </c>
      <c r="E4" s="406"/>
      <c r="F4" s="406"/>
    </row>
    <row r="5" spans="2:8" ht="20.25" customHeight="1" x14ac:dyDescent="0.25"/>
    <row r="6" spans="2:8" ht="57" customHeight="1" x14ac:dyDescent="0.25">
      <c r="C6" s="27" t="s">
        <v>90</v>
      </c>
      <c r="D6" s="93"/>
      <c r="E6" s="93"/>
      <c r="F6" s="93"/>
      <c r="H6" s="7" t="s">
        <v>35</v>
      </c>
    </row>
    <row r="7" spans="2:8" ht="57" customHeight="1" x14ac:dyDescent="0.25">
      <c r="C7" s="27" t="s">
        <v>91</v>
      </c>
      <c r="D7" s="94"/>
      <c r="E7" s="93"/>
      <c r="F7" s="93"/>
      <c r="H7" s="2" t="s">
        <v>2</v>
      </c>
    </row>
    <row r="8" spans="2:8" ht="57" customHeight="1" x14ac:dyDescent="0.25">
      <c r="B8" s="6" t="s">
        <v>42</v>
      </c>
      <c r="C8" s="27" t="s">
        <v>92</v>
      </c>
      <c r="D8" s="94" t="s">
        <v>93</v>
      </c>
      <c r="E8" s="93"/>
      <c r="F8" s="93"/>
      <c r="H8" s="3" t="s">
        <v>4</v>
      </c>
    </row>
    <row r="9" spans="2:8" ht="57" customHeight="1" x14ac:dyDescent="0.25">
      <c r="C9" s="27" t="s">
        <v>94</v>
      </c>
      <c r="D9" s="95"/>
      <c r="E9" s="94"/>
      <c r="F9" s="93"/>
      <c r="H9" s="4" t="s">
        <v>1</v>
      </c>
    </row>
    <row r="10" spans="2:8" ht="57" customHeight="1" x14ac:dyDescent="0.25">
      <c r="C10" s="27" t="s">
        <v>284</v>
      </c>
      <c r="D10" s="95"/>
      <c r="E10" s="94"/>
      <c r="F10" s="93"/>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07"/>
      <c r="E14" s="407"/>
      <c r="F14" s="407"/>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 </vt:lpstr>
      <vt:lpstr>Mapa Inherente RC</vt:lpstr>
      <vt:lpstr>Mapa Residual RC</vt:lpstr>
      <vt:lpstr>Criterios</vt:lpstr>
      <vt:lpstr>CONTEXTO!Área_de_impresión</vt:lpstr>
      <vt:lpstr>'MATRIZ RIESGOS CORRUPCIÓN '!Área_de_impresión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 de Windows</cp:lastModifiedBy>
  <cp:lastPrinted>2019-11-01T17:13:38Z</cp:lastPrinted>
  <dcterms:created xsi:type="dcterms:W3CDTF">2013-05-09T21:35:12Z</dcterms:created>
  <dcterms:modified xsi:type="dcterms:W3CDTF">2020-10-13T19:35:28Z</dcterms:modified>
</cp:coreProperties>
</file>