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9" i="23" l="1"/>
  <c r="AI9" i="23"/>
  <c r="AQ9" i="23"/>
  <c r="AE9" i="23" l="1"/>
  <c r="AX20" i="13" l="1"/>
  <c r="AX19" i="13"/>
  <c r="AX18" i="13"/>
  <c r="AX17" i="13"/>
  <c r="BB16" i="13"/>
  <c r="AX16" i="13"/>
  <c r="AX15" i="13"/>
  <c r="AX14" i="13"/>
  <c r="BB13" i="13"/>
  <c r="AX13" i="13"/>
  <c r="AX12" i="13"/>
  <c r="AX11" i="13"/>
  <c r="AX10" i="13"/>
  <c r="BB9" i="13"/>
  <c r="AX9" i="13"/>
  <c r="AE18" i="23"/>
  <c r="AE19" i="23"/>
  <c r="AE20" i="23"/>
  <c r="AE21" i="23"/>
  <c r="AE10" i="23"/>
  <c r="AE11" i="23"/>
  <c r="AE14" i="23"/>
  <c r="AE15" i="23"/>
  <c r="AE16" i="23"/>
  <c r="AI17" i="23"/>
  <c r="AI14" i="23"/>
  <c r="AQ14" i="23" l="1"/>
  <c r="AQ17" i="23" l="1"/>
  <c r="AE17" i="23"/>
  <c r="U17" i="23"/>
  <c r="U14" i="23"/>
  <c r="BJ13" i="13" l="1"/>
  <c r="AN13" i="13"/>
  <c r="AK13" i="13"/>
  <c r="BJ16" i="13"/>
  <c r="AN16" i="13"/>
  <c r="AK16" i="13"/>
  <c r="AL16" i="13" s="1"/>
  <c r="BJ9" i="13" l="1"/>
  <c r="AN9" i="1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<sst xmlns="http://schemas.openxmlformats.org/spreadsheetml/2006/main" count="695" uniqueCount="406">
  <si>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</si>
  <si>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</si>
  <si>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</si>
  <si>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</si>
  <si>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</si>
  <si>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</si>
  <si>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</si>
  <si>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</si>
  <si>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</si>
  <si>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</si>
  <si>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</si>
  <si>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</si>
  <si>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</si>
  <si>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</si>
  <si>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</si>
  <si>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</si>
  <si>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</si>
  <si>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</si>
  <si>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</si>
  <si>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</si>
  <si>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</si>
  <si>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</si>
  <si>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</si>
  <si>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</si>
  <si>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</si>
  <si>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</si>
  <si>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</si>
  <si>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</si>
  <si>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</si>
  <si>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</si>
  <si>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</si>
  <si>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</si>
  <si>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</si>
  <si>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</si>
  <si>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</si>
  <si>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</si>
  <si>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</si>
  <si>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</si>
  <si>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</si>
  <si>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</si>
  <si>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</si>
  <si>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</si>
  <si>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</si>
  <si>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</si>
  <si>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</si>
  <si>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</si>
  <si>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</si>
  <si>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</si>
  <si>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</si>
  <si>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</si>
  <si>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</si>
  <si>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</si>
  <si>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</si>
  <si>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</si>
  <si>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</si>
  <si>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</si>
  <si>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</si>
  <si>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</si>
  <si>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</si>
  <si>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</si>
  <si>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</si>
  <si>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</si>
  <si>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</si>
  <si>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</si>
  <si>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</si>
  <si>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</si>
  <si>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</si>
  <si>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</si>
  <si>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</si>
  <si>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</si>
  <si>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</si>
  <si>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</si>
  <si>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</si>
  <si>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</si>
  <si>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</si>
  <si>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</si>
  <si>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</si>
  <si>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</si>
  <si>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</si>
  <si>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</si>
  <si>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</si>
  <si>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</si>
  <si>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</si>
  <si>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</si>
  <si>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</si>
  <si>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</si>
  <si>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</si>
  <si>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</si>
  <si>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</si>
  <si>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</si>
  <si>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</si>
  <si>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</si>
  <si>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</si>
  <si>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</si>
  <si>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</si>
  <si>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</si>
  <si>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</si>
  <si>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</si>
  <si>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</si>
  <si>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</si>
  <si>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</si>
  <si>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</si>
  <si>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</si>
  <si>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</si>
  <si>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</si>
  <si>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</si>
  <si>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</si>
  <si>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</si>
  <si>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</si>
  <si>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</si>
  <si>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</si>
  <si>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</si>
  <si>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</si>
  <si>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</si>
  <si>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</si>
  <si>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</si>
  <si>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</si>
  <si>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</si>
  <si>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</si>
  <si>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</si>
  <si>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</si>
  <si>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</si>
  <si>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</si>
  <si>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</si>
  <si>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</si>
  <si>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</si>
  <si>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</si>
  <si>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</si>
  <si>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</si>
  <si>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</si>
  <si>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</si>
  <si>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</si>
  <si>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</si>
  <si>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</si>
  <si>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</si>
  <si>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</si>
  <si>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</si>
  <si>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</si>
  <si>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</si>
  <si>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</si>
  <si>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</si>
  <si>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</si>
  <si>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</si>
  <si>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</si>
  <si>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</si>
  <si>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</si>
  <si>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</si>
  <si>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</si>
  <si>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</si>
  <si>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</si>
  <si>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</si>
  <si>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</si>
  <si>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</si>
  <si>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</si>
  <si>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</si>
  <si>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</si>
  <si>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</si>
  <si>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</si>
  <si>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</si>
  <si>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</si>
  <si>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</si>
  <si>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</si>
  <si>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</si>
  <si>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</si>
  <si>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</si>
  <si>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</si>
  <si>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</si>
  <si>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</si>
  <si>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</si>
  <si>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</si>
  <si>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</si>
  <si>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</si>
  <si>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</si>
  <si>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</si>
  <si>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</si>
  <si>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</si>
  <si>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</si>
  <si>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</si>
  <si>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</si>
  <si>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</si>
  <si>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</si>
  <si>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</si>
  <si>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</si>
  <si>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</si>
  <si>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</si>
  <si>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</si>
  <si>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</si>
  <si>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</si>
  <si>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</si>
  <si>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</si>
  <si>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</si>
  <si>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</si>
  <si>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</si>
  <si>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</si>
  <si>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</si>
  <si>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</si>
  <si>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</si>
  <si>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</si>
  <si>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</si>
  <si>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</si>
  <si>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</si>
  <si>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</si>
  <si>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</si>
  <si>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</si>
  <si>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</si>
  <si>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</si>
  <si>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</si>
  <si>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</si>
  <si>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</si>
  <si>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</si>
  <si>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</si>
  <si>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</si>
  <si>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</si>
  <si>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</si>
  <si>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</si>
  <si>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</si>
  <si>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</si>
  <si>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</si>
  <si>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</si>
  <si>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</si>
  <si>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</si>
  <si>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</si>
  <si>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</si>
  <si>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</si>
  <si>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</si>
  <si>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</si>
  <si>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</si>
  <si>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</si>
  <si>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</si>
  <si>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</si>
  <si>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</si>
  <si>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</si>
  <si>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</si>
  <si>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</si>
  <si>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</si>
  <si>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</si>
  <si>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</si>
  <si>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</si>
  <si>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</si>
  <si>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</si>
  <si>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</si>
  <si>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</si>
  <si>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</si>
  <si>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</si>
  <si>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</si>
  <si>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</si>
  <si>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</si>
  <si>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</si>
  <si>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</si>
  <si>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</si>
  <si>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</si>
  <si>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</si>
  <si>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</si>
  <si>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</si>
  <si>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</si>
  <si>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</si>
  <si>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</si>
  <si>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</si>
  <si>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</si>
  <si>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</si>
  <si>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</si>
  <si>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</si>
  <si>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</si>
  <si>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</si>
  <si>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</si>
  <si>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</si>
  <si>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</si>
  <si>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</si>
  <si>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</si>
  <si>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</si>
  <si>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</si>
  <si>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</si>
  <si>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</si>
  <si>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</si>
  <si>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</si>
  <si>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</si>
  <si>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</si>
  <si>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</si>
  <si>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</si>
  <si>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</si>
  <si>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</si>
  <si>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</si>
  <si>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</si>
  <si>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</si>
  <si>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</si>
  <si>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</si>
  <si>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</si>
  <si>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</si>
  <si>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</si>
  <si>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</si>
  <si>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</si>
  <si>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</si>
  <si>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</si>
  <si>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</si>
  <si>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</si>
  <si>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</si>
  <si>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</si>
  <si>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</si>
  <si>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</si>
  <si>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</si>
  <si>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</si>
  <si>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</si>
  <si>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</si>
  <si>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</si>
  <si>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</si>
  <si>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</si>
  <si>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</si>
  <si>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</si>
  <si>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</si>
  <si>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</si>
  <si>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</si>
  <si>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</si>
  <si>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</si>
  <si>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</si>
  <si>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</si>
  <si>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</si>
  <si>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</si>
  <si>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</si>
  <si>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</si>
  <si>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</si>
  <si>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</si>
  <si>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</si>
  <si>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</si>
  <si>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</si>
  <si>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</si>
  <si>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</si>
  <si>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</si>
  <si>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</si>
  <si>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</si>
  <si>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</si>
  <si>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</si>
  <si>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</si>
  <si>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</si>
  <si>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</si>
  <si>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</si>
  <si>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</si>
  <si>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</si>
  <si>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</si>
  <si>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</si>
  <si>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</si>
  <si>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</si>
  <si>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</si>
  <si>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</si>
  <si>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</si>
  <si>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Fomentar la investigación para el desarrollo de la innovación para la generación de conocimiento que respondan a las necesidades del entorno.</t>
  </si>
  <si>
    <t>Investigación</t>
  </si>
  <si>
    <t xml:space="preserve">No garantizar la calidad y pertinencia de los productos de investigación. </t>
  </si>
  <si>
    <t>Perfiles de los docentes no enfocados a la investigación científica.</t>
  </si>
  <si>
    <t>Recursos insuficientes para la financiación de los proyectos de investigación</t>
  </si>
  <si>
    <t>Debilidades en la estructuración de los proyectos de investigación.</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</si>
  <si>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</si>
  <si>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</si>
  <si>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</si>
  <si>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capacitaciones</t>
  </si>
  <si>
    <t>No. Capacitaciones realizadas/capacitaciones planeadas</t>
  </si>
  <si>
    <t>INVESTIGACIÓN</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</si>
  <si>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</si>
  <si>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</si>
  <si>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</si>
  <si>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Registro de asistencia</t>
  </si>
  <si>
    <t xml:space="preserve">Solicitar a talento humano la inclusión en el PIC la capcitación cómo escribir propuestas e informes de investigación </t>
  </si>
  <si>
    <t>Los informes de ejecución de los proyectos no reflejan la realidad del mismo en cuanto a calidad, pertinencia y cumplimento de objetivos</t>
  </si>
  <si>
    <t>Reportes se seguimiento al PIC</t>
  </si>
  <si>
    <t>Informe entregado a Talento Humana</t>
  </si>
  <si>
    <t>Posibilidad de recibir o solicitar cualquier dávida o beneficio a nombre propio o de un tercero por presentar un servicio, o por que se pierda la información de un proyecto, o por no informar la perdida, etc.</t>
  </si>
  <si>
    <t>Imagen institucional</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</si>
  <si>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</si>
  <si>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</si>
  <si>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</si>
  <si>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Detrimento patrimonial</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</si>
  <si>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</si>
  <si>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 xml:space="preserve">Deficiencia en los procedimientos administrativos para la el desembolso de los recuros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</si>
  <si>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</si>
  <si>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 xml:space="preserve">Designación de espacios físicos y digitales para salvaguardar los productos de investigación. </t>
  </si>
  <si>
    <t xml:space="preserve">Definir políticas para determinar sobre los actos que deben ser públicos en el proceso de investigaciones </t>
  </si>
  <si>
    <t>Direccionamiento estrategico</t>
  </si>
  <si>
    <t>Política definida y reglamentada</t>
  </si>
  <si>
    <t>Espacios</t>
  </si>
  <si>
    <t>Documento</t>
  </si>
  <si>
    <t>Espacios fisico y tecnológico asignados</t>
  </si>
  <si>
    <t>Espacios planeados/espacios asignados</t>
  </si>
  <si>
    <t xml:space="preserve">Solicitud a la alta dirección de la creación de los espacios de custodia de los productos de investigación </t>
  </si>
  <si>
    <t>Política aprobada</t>
  </si>
  <si>
    <t>Formulación de la política, su reglamentación y respectiva aprobación</t>
  </si>
  <si>
    <t>Politica aprobada</t>
  </si>
  <si>
    <t xml:space="preserve">VERSIÓN: 3.0 </t>
  </si>
  <si>
    <t>FORMATO MATRIZ DE RIESGOS DE PROCESO DE INVESTIGACIÓN</t>
  </si>
  <si>
    <t>CÓDIGO: MR-VAI-01</t>
  </si>
  <si>
    <t xml:space="preserve">Elaboro: </t>
  </si>
  <si>
    <t xml:space="preserve">Reviso: </t>
  </si>
  <si>
    <t xml:space="preserve">Fecha Elaboración: </t>
  </si>
  <si>
    <t xml:space="preserve">Octubre 01 de 2019 </t>
  </si>
  <si>
    <t>SEGUIMIENTOS MATRIZ DE RIESGO</t>
  </si>
  <si>
    <t>SEGUIMIENTO CONTROL INTERNO</t>
  </si>
  <si>
    <t>COMENTARIOS O RESULTADOS Y EVIDENCIAS</t>
  </si>
  <si>
    <t>FECHA</t>
  </si>
  <si>
    <t>RESPONSABLE</t>
  </si>
  <si>
    <t>Asesor Control Interno</t>
  </si>
  <si>
    <t>No se evidencia avance en esta actividad se tiene proyectado ejecutar en el segundo semestre de 2020</t>
  </si>
  <si>
    <t>Coordinación de Investigación</t>
  </si>
  <si>
    <t>Bruno Ramirez</t>
  </si>
  <si>
    <t xml:space="preserve">Luis Alberto Vasquez Guerra (Asesor Planeación) </t>
  </si>
  <si>
    <t>FORMATO MATRIZ DE RIESGOS DE CORRUPCIÓN INVESTIGACIÓN</t>
  </si>
  <si>
    <t>Se evidencia la propuesta y requerimiento para asesorar el sistema Institucional de investigación para la generación de un ecosistema de apropiación e interacción efectiva con el entorno Nacional  de ciencia tecnología e innovación de los docentes investigadores y grupo de investigación, en el seguimiento de octubre se evidencia que no se asiganaron recursos al proyecto, se va solicitar nuevamente los recursos al señor Rector</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</si>
  <si>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 lo anterior para iniciar la ejecución el mes sesptiembre, en el seguimiento de octubre se evidencia que no se asiganaron recursos al proyecto, se va solicitar nuevamente los recursos al señor Rector</t>
  </si>
  <si>
    <t>Se evidencia la propuesta de la Politica de los derechos de propiedad Intelectual para presentar al Consejo Academico esta pendiente aprobación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</si>
</sst>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5">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8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13" borderId="2"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8" fillId="0" borderId="20" xfId="0"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6" fillId="6" borderId="20"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2" applyFont="1" applyBorder="1" applyAlignment="1" applyProtection="1">
      <alignment horizontal="center" vertical="center" wrapText="1"/>
      <protection hidden="1"/>
    </xf>
    <xf numFmtId="0" fontId="1" fillId="6" borderId="2" xfId="0" applyFont="1" applyFill="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1" fillId="1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7" fillId="0" borderId="6" xfId="0" applyFont="1" applyBorder="1" applyAlignment="1">
      <alignment horizontal="center" vertical="center"/>
    </xf>
    <xf numFmtId="0" fontId="14" fillId="21" borderId="2" xfId="0" applyFont="1" applyFill="1" applyBorder="1" applyAlignment="1">
      <alignment horizont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0" fillId="0" borderId="2" xfId="0"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7" fillId="0" borderId="24" xfId="1" applyFont="1" applyBorder="1" applyAlignment="1">
      <alignment vertical="center" wrapText="1"/>
    </xf>
    <xf numFmtId="0" fontId="0" fillId="0" borderId="2" xfId="0" applyBorder="1" applyAlignment="1">
      <alignment wrapText="1"/>
    </xf>
    <xf numFmtId="0" fontId="0" fillId="0" borderId="14" xfId="0" applyBorder="1" applyAlignment="1">
      <alignment vertical="center" wrapText="1"/>
    </xf>
    <xf numFmtId="0" fontId="0" fillId="0" borderId="14" xfId="0" applyBorder="1" applyAlignment="1">
      <alignment wrapText="1"/>
    </xf>
    <xf numFmtId="0" fontId="0" fillId="0" borderId="14" xfId="0" applyBorder="1"/>
    <xf numFmtId="0" fontId="0" fillId="0" borderId="15" xfId="0" applyBorder="1"/>
    <xf numFmtId="0" fontId="0" fillId="0" borderId="19" xfId="0" applyBorder="1"/>
    <xf numFmtId="0" fontId="0" fillId="0" borderId="21" xfId="0" applyBorder="1"/>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4"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3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4" fillId="6" borderId="5" xfId="0" applyFont="1" applyFill="1" applyBorder="1" applyAlignment="1">
      <alignment horizontal="center" vertical="center"/>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xf>
    <xf numFmtId="0" fontId="18" fillId="0" borderId="38"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11" fillId="20" borderId="27"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23" fillId="18" borderId="62" xfId="0" applyFont="1" applyFill="1" applyBorder="1" applyAlignment="1">
      <alignment horizontal="center" vertical="center" wrapText="1"/>
    </xf>
    <xf numFmtId="0" fontId="7" fillId="0" borderId="37" xfId="2" applyFont="1" applyBorder="1" applyAlignment="1" applyProtection="1">
      <alignment horizontal="center" vertical="center" wrapText="1"/>
      <protection hidden="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7" fillId="5" borderId="32" xfId="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4"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7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67" xfId="0" applyFont="1" applyFill="1" applyBorder="1" applyAlignment="1">
      <alignment horizontal="center" vertical="center"/>
    </xf>
    <xf numFmtId="0" fontId="8" fillId="3" borderId="60" xfId="0" applyFont="1" applyFill="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37" fillId="0" borderId="49" xfId="1" applyFont="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1" fillId="6" borderId="11" xfId="0" applyFont="1" applyFill="1" applyBorder="1" applyAlignment="1">
      <alignment horizontal="center" vertical="center"/>
    </xf>
    <xf numFmtId="0" fontId="0" fillId="0" borderId="46" xfId="0" applyBorder="1" applyAlignment="1">
      <alignment horizontal="center" vertical="center" wrapText="1"/>
    </xf>
    <xf numFmtId="0" fontId="0" fillId="0" borderId="23" xfId="0" applyBorder="1" applyAlignment="1">
      <alignment horizontal="center" vertical="center"/>
    </xf>
    <xf numFmtId="0" fontId="1" fillId="6" borderId="1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18" fillId="0" borderId="32"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874568</xdr:colOff>
      <xdr:row>0</xdr:row>
      <xdr:rowOff>43296</xdr:rowOff>
    </xdr:from>
    <xdr:to>
      <xdr:col>4</xdr:col>
      <xdr:colOff>920338</xdr:colOff>
      <xdr:row>3</xdr:row>
      <xdr:rowOff>103909</xdr:rowOff>
    </xdr:to>
    <xdr:pic>
      <xdr:nvPicPr>
        <xdr:cNvPr id="3" name="Imagen 2"/>
        <xdr:cNvPicPr>
          <a:picLocks noChangeAspect="1"/>
        </xdr:cNvPicPr>
      </xdr:nvPicPr>
      <xdr:blipFill>
        <a:blip xmlns:r="http://schemas.openxmlformats.org/officeDocument/2006/relationships" r:embed="rId2"/>
        <a:stretch>
          <a:fillRect/>
        </a:stretch>
      </xdr:blipFill>
      <xdr:spPr>
        <a:xfrm>
          <a:off x="1229591" y="43296"/>
          <a:ext cx="2981202" cy="8226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xmlns=""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8" t="s">
        <v>343</v>
      </c>
    </row>
    <row r="4" spans="1:662" ht="20.25" customHeight="1" x14ac:dyDescent="0.25"/>
    <row r="5" spans="1:662" ht="27.75" customHeight="1" x14ac:dyDescent="0.25">
      <c r="C5" s="209" t="s">
        <v>339</v>
      </c>
    </row>
    <row r="6" spans="1:662" ht="31.5" customHeight="1" x14ac:dyDescent="0.25">
      <c r="C6" s="209" t="s">
        <v>341</v>
      </c>
    </row>
    <row r="7" spans="1:662" ht="18.75" customHeight="1" x14ac:dyDescent="0.25">
      <c r="C7" s="209" t="s">
        <v>340</v>
      </c>
    </row>
    <row r="8" spans="1:662" s="17" customFormat="1" ht="17.25" customHeight="1" thickBot="1" x14ac:dyDescent="0.3">
      <c r="C8" s="203"/>
      <c r="D8" s="13"/>
      <c r="E8" s="14"/>
      <c r="F8" s="14"/>
      <c r="G8" s="14"/>
    </row>
    <row r="9" spans="1:662" s="17" customFormat="1" ht="22.5" customHeight="1" thickBot="1" x14ac:dyDescent="0.3">
      <c r="C9" s="187" t="s">
        <v>322</v>
      </c>
      <c r="D9" s="181" t="s">
        <v>333</v>
      </c>
      <c r="E9" s="182" t="s">
        <v>334</v>
      </c>
      <c r="F9" s="14"/>
      <c r="G9" s="200" t="s">
        <v>337</v>
      </c>
      <c r="H9" s="204" t="s">
        <v>338</v>
      </c>
      <c r="I9" s="217" t="s">
        <v>342</v>
      </c>
    </row>
    <row r="10" spans="1:662" s="176" customFormat="1" ht="22.5" customHeight="1" x14ac:dyDescent="0.25">
      <c r="A10" s="17"/>
      <c r="B10" s="17"/>
      <c r="C10" s="188" t="s">
        <v>19</v>
      </c>
      <c r="D10" s="31"/>
      <c r="E10" s="180"/>
      <c r="F10" s="17"/>
      <c r="G10" s="201"/>
      <c r="H10" s="210"/>
      <c r="I10" s="216"/>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76" customFormat="1" ht="22.5" customHeight="1" x14ac:dyDescent="0.25">
      <c r="A11" s="17"/>
      <c r="B11" s="17"/>
      <c r="C11" s="189" t="s">
        <v>325</v>
      </c>
      <c r="D11" s="23"/>
      <c r="E11" s="177"/>
      <c r="F11" s="17"/>
      <c r="G11" s="202"/>
      <c r="H11" s="211"/>
      <c r="I11" s="214"/>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76" customFormat="1" ht="22.5" customHeight="1" x14ac:dyDescent="0.25">
      <c r="A12" s="17"/>
      <c r="B12" s="17"/>
      <c r="C12" s="189" t="s">
        <v>326</v>
      </c>
      <c r="D12" s="23"/>
      <c r="E12" s="177"/>
      <c r="F12" s="17"/>
      <c r="G12" s="202"/>
      <c r="H12" s="211"/>
      <c r="I12" s="214"/>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76" customFormat="1" ht="22.5" customHeight="1" x14ac:dyDescent="0.25">
      <c r="A13" s="17"/>
      <c r="B13" s="17"/>
      <c r="C13" s="189" t="s">
        <v>17</v>
      </c>
      <c r="D13" s="23"/>
      <c r="E13" s="177"/>
      <c r="F13" s="17"/>
      <c r="G13" s="202"/>
      <c r="H13" s="211"/>
      <c r="I13" s="214"/>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76" customFormat="1" ht="22.5" customHeight="1" x14ac:dyDescent="0.25">
      <c r="A14" s="17"/>
      <c r="B14" s="17"/>
      <c r="C14" s="189" t="s">
        <v>20</v>
      </c>
      <c r="D14" s="23"/>
      <c r="E14" s="177"/>
      <c r="F14" s="17"/>
      <c r="G14" s="202"/>
      <c r="H14" s="211"/>
      <c r="I14" s="214"/>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76" customFormat="1" ht="22.5" customHeight="1" thickBot="1" x14ac:dyDescent="0.3">
      <c r="A15" s="17"/>
      <c r="B15" s="17"/>
      <c r="C15" s="190" t="s">
        <v>136</v>
      </c>
      <c r="D15" s="183"/>
      <c r="E15" s="184"/>
      <c r="F15" s="17"/>
      <c r="G15" s="202"/>
      <c r="H15" s="212"/>
      <c r="I15" s="214"/>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76" customFormat="1" ht="22.5" customHeight="1" thickBot="1" x14ac:dyDescent="0.3">
      <c r="A16" s="17"/>
      <c r="B16" s="17"/>
      <c r="C16" s="187" t="s">
        <v>323</v>
      </c>
      <c r="D16" s="181" t="s">
        <v>335</v>
      </c>
      <c r="E16" s="182" t="s">
        <v>336</v>
      </c>
      <c r="F16" s="207"/>
      <c r="G16" s="139"/>
      <c r="H16" s="212"/>
      <c r="I16" s="214"/>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76" customFormat="1" ht="22.5" customHeight="1" x14ac:dyDescent="0.25">
      <c r="A17" s="17"/>
      <c r="B17" s="17"/>
      <c r="C17" s="191" t="s">
        <v>16</v>
      </c>
      <c r="D17" s="192"/>
      <c r="E17" s="185"/>
      <c r="F17" s="207"/>
      <c r="G17" s="139"/>
      <c r="H17" s="213"/>
      <c r="I17" s="214"/>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76" customFormat="1" ht="22.5" customHeight="1" x14ac:dyDescent="0.25">
      <c r="A18" s="17"/>
      <c r="B18" s="17"/>
      <c r="C18" s="193" t="s">
        <v>137</v>
      </c>
      <c r="D18" s="194"/>
      <c r="E18" s="178"/>
      <c r="F18" s="207"/>
      <c r="G18" s="139"/>
      <c r="H18" s="213"/>
      <c r="I18" s="214"/>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76" customFormat="1" ht="22.5" customHeight="1" x14ac:dyDescent="0.25">
      <c r="A19" s="17"/>
      <c r="B19" s="17"/>
      <c r="C19" s="193" t="s">
        <v>139</v>
      </c>
      <c r="D19" s="194"/>
      <c r="E19" s="178"/>
      <c r="F19" s="207"/>
      <c r="G19" s="139"/>
      <c r="H19" s="213"/>
      <c r="I19" s="214"/>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76" customFormat="1" ht="22.5" customHeight="1" x14ac:dyDescent="0.25">
      <c r="A20" s="17"/>
      <c r="B20" s="17"/>
      <c r="C20" s="193" t="s">
        <v>141</v>
      </c>
      <c r="D20" s="194"/>
      <c r="E20" s="178"/>
      <c r="F20" s="207"/>
      <c r="G20" s="139"/>
      <c r="H20" s="213"/>
      <c r="I20" s="214"/>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76" customFormat="1" ht="22.5" customHeight="1" x14ac:dyDescent="0.25">
      <c r="A21" s="17"/>
      <c r="B21" s="17"/>
      <c r="C21" s="193" t="s">
        <v>9</v>
      </c>
      <c r="D21" s="194"/>
      <c r="E21" s="178"/>
      <c r="F21" s="207"/>
      <c r="G21" s="139"/>
      <c r="H21" s="213"/>
      <c r="I21" s="214"/>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76" customFormat="1" ht="22.5" customHeight="1" thickBot="1" x14ac:dyDescent="0.3">
      <c r="A22" s="17"/>
      <c r="B22" s="17"/>
      <c r="C22" s="195" t="s">
        <v>142</v>
      </c>
      <c r="D22" s="196"/>
      <c r="E22" s="186"/>
      <c r="F22" s="208"/>
      <c r="G22" s="137"/>
      <c r="H22" s="205"/>
      <c r="I22" s="214"/>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76" customFormat="1" ht="22.5" customHeight="1" thickBot="1" x14ac:dyDescent="0.3">
      <c r="A23" s="17"/>
      <c r="B23" s="17"/>
      <c r="C23" s="197" t="s">
        <v>324</v>
      </c>
      <c r="D23" s="181" t="s">
        <v>335</v>
      </c>
      <c r="E23" s="182" t="s">
        <v>336</v>
      </c>
      <c r="F23" s="208"/>
      <c r="G23" s="137"/>
      <c r="H23" s="205"/>
      <c r="I23" s="214"/>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76" customFormat="1" ht="22.5" customHeight="1" x14ac:dyDescent="0.25">
      <c r="A24" s="17"/>
      <c r="B24" s="17"/>
      <c r="C24" s="191" t="s">
        <v>327</v>
      </c>
      <c r="D24" s="192"/>
      <c r="E24" s="185"/>
      <c r="F24" s="207"/>
      <c r="G24" s="139"/>
      <c r="H24" s="213"/>
      <c r="I24" s="214"/>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76" customFormat="1" ht="22.5" customHeight="1" x14ac:dyDescent="0.25">
      <c r="A25" s="17"/>
      <c r="B25" s="17"/>
      <c r="C25" s="193" t="s">
        <v>328</v>
      </c>
      <c r="D25" s="194"/>
      <c r="E25" s="178"/>
      <c r="F25" s="207"/>
      <c r="G25" s="139"/>
      <c r="H25" s="213"/>
      <c r="I25" s="214"/>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76" customFormat="1" ht="22.5" customHeight="1" x14ac:dyDescent="0.25">
      <c r="A26" s="17"/>
      <c r="B26" s="17"/>
      <c r="C26" s="193" t="s">
        <v>149</v>
      </c>
      <c r="D26" s="194"/>
      <c r="E26" s="178"/>
      <c r="F26" s="207"/>
      <c r="G26" s="139"/>
      <c r="H26" s="213"/>
      <c r="I26" s="214"/>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76" customFormat="1" ht="22.5" customHeight="1" x14ac:dyDescent="0.25">
      <c r="A27" s="17"/>
      <c r="B27" s="17"/>
      <c r="C27" s="193" t="s">
        <v>329</v>
      </c>
      <c r="D27" s="194"/>
      <c r="E27" s="178"/>
      <c r="F27" s="207"/>
      <c r="G27" s="139"/>
      <c r="H27" s="213"/>
      <c r="I27" s="214"/>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76" customFormat="1" ht="22.5" customHeight="1" x14ac:dyDescent="0.25">
      <c r="A28" s="17"/>
      <c r="B28" s="17"/>
      <c r="C28" s="193" t="s">
        <v>330</v>
      </c>
      <c r="D28" s="194"/>
      <c r="E28" s="178"/>
      <c r="F28" s="207"/>
      <c r="G28" s="139"/>
      <c r="H28" s="213"/>
      <c r="I28" s="214"/>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76" customFormat="1" ht="22.5" customHeight="1" x14ac:dyDescent="0.25">
      <c r="A29" s="17"/>
      <c r="B29" s="17"/>
      <c r="C29" s="193" t="s">
        <v>331</v>
      </c>
      <c r="D29" s="194"/>
      <c r="E29" s="178"/>
      <c r="F29" s="207"/>
      <c r="G29" s="139"/>
      <c r="H29" s="213"/>
      <c r="I29" s="214"/>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76" customFormat="1" ht="22.5" customHeight="1" thickBot="1" x14ac:dyDescent="0.3">
      <c r="A30" s="17"/>
      <c r="B30" s="17"/>
      <c r="C30" s="198" t="s">
        <v>332</v>
      </c>
      <c r="D30" s="199"/>
      <c r="E30" s="179"/>
      <c r="F30" s="208"/>
      <c r="G30" s="141"/>
      <c r="H30" s="206"/>
      <c r="I30" s="215"/>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9" t="s">
        <v>5</v>
      </c>
      <c r="D32" s="220"/>
    </row>
    <row r="33" spans="3:4" s="1" customFormat="1" ht="15" customHeight="1" x14ac:dyDescent="0.25">
      <c r="C33" s="279"/>
      <c r="D33" s="279"/>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85" t="s">
        <v>97</v>
      </c>
      <c r="I1" s="585" t="s">
        <v>98</v>
      </c>
    </row>
    <row r="2" spans="1:15" ht="30" x14ac:dyDescent="0.25">
      <c r="A2" s="83" t="s">
        <v>14</v>
      </c>
      <c r="B2" s="83" t="s">
        <v>18</v>
      </c>
      <c r="C2" s="83" t="s">
        <v>21</v>
      </c>
      <c r="D2" s="83" t="s">
        <v>143</v>
      </c>
      <c r="E2" s="83" t="s">
        <v>99</v>
      </c>
      <c r="F2" s="83" t="s">
        <v>22</v>
      </c>
      <c r="G2" s="585"/>
      <c r="H2" s="83" t="s">
        <v>23</v>
      </c>
      <c r="I2" s="585"/>
      <c r="J2" s="83" t="s">
        <v>31</v>
      </c>
      <c r="K2" s="83" t="s">
        <v>33</v>
      </c>
      <c r="L2" s="83" t="s">
        <v>12</v>
      </c>
      <c r="M2" s="83" t="s">
        <v>13</v>
      </c>
      <c r="N2" s="83" t="s">
        <v>36</v>
      </c>
      <c r="O2" s="83" t="s">
        <v>38</v>
      </c>
    </row>
    <row r="3" spans="1:15" ht="30" x14ac:dyDescent="0.25">
      <c r="A3" s="8" t="s">
        <v>9</v>
      </c>
      <c r="B3" s="8" t="s">
        <v>19</v>
      </c>
      <c r="C3" s="8" t="s">
        <v>138</v>
      </c>
      <c r="D3" s="8" t="s">
        <v>147</v>
      </c>
      <c r="E3" s="8" t="s">
        <v>198</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opLeftCell="AR8" zoomScale="70" zoomScaleNormal="70" workbookViewId="0">
      <selection activeCell="BG10" sqref="BG10"/>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14062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6" width="11.42578125" style="19" customWidth="1"/>
    <col min="47" max="47" width="10.71093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7.28515625" customWidth="1"/>
    <col min="59" max="59" width="14.140625" customWidth="1"/>
    <col min="60" max="60" width="25.140625" customWidth="1"/>
  </cols>
  <sheetData>
    <row r="1" spans="1:711" ht="12" customHeight="1" x14ac:dyDescent="0.25">
      <c r="BB1" s="426" t="s">
        <v>387</v>
      </c>
      <c r="BC1" s="427"/>
      <c r="BD1" s="427"/>
      <c r="BE1" s="428"/>
    </row>
    <row r="2" spans="1:711" ht="27" customHeight="1" x14ac:dyDescent="0.25">
      <c r="O2" s="20" t="s">
        <v>386</v>
      </c>
      <c r="BB2" s="429"/>
      <c r="BC2" s="430"/>
      <c r="BD2" s="430"/>
      <c r="BE2" s="431"/>
    </row>
    <row r="3" spans="1:711" ht="20.25" customHeight="1" x14ac:dyDescent="0.25">
      <c r="L3" s="18"/>
      <c r="M3" s="18"/>
      <c r="N3" s="18"/>
      <c r="BB3" s="426" t="s">
        <v>385</v>
      </c>
      <c r="BC3" s="427"/>
      <c r="BD3" s="427"/>
      <c r="BE3" s="428"/>
    </row>
    <row r="4" spans="1:711" ht="12" customHeight="1" thickBot="1" x14ac:dyDescent="0.3">
      <c r="BB4" s="429"/>
      <c r="BC4" s="430"/>
      <c r="BD4" s="430"/>
      <c r="BE4" s="431"/>
    </row>
    <row r="5" spans="1:711" ht="20.25" customHeight="1" thickBot="1" x14ac:dyDescent="0.3">
      <c r="C5" s="441" t="s">
        <v>78</v>
      </c>
      <c r="D5" s="442"/>
      <c r="E5" s="443"/>
      <c r="F5" s="443"/>
      <c r="G5" s="443"/>
      <c r="H5" s="443"/>
      <c r="I5" s="443"/>
      <c r="J5" s="443"/>
      <c r="K5" s="443"/>
      <c r="L5" s="443"/>
      <c r="M5" s="443"/>
      <c r="N5" s="443"/>
      <c r="O5" s="444"/>
      <c r="P5" s="445" t="s">
        <v>79</v>
      </c>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7"/>
      <c r="AR5" s="448" t="s">
        <v>110</v>
      </c>
      <c r="AS5" s="451" t="s">
        <v>80</v>
      </c>
      <c r="AT5" s="385" t="s">
        <v>280</v>
      </c>
      <c r="AU5" s="385"/>
      <c r="AV5" s="385"/>
      <c r="AW5" s="385"/>
      <c r="AX5" s="385"/>
      <c r="AY5" s="385"/>
      <c r="AZ5" s="385"/>
      <c r="BA5" s="385"/>
      <c r="BB5" s="386"/>
      <c r="BC5" s="386"/>
      <c r="BD5" s="386"/>
      <c r="BE5" s="386"/>
      <c r="BF5" s="417" t="s">
        <v>392</v>
      </c>
      <c r="BG5" s="418"/>
      <c r="BH5" s="419"/>
    </row>
    <row r="6" spans="1:711" ht="19.5" customHeight="1" thickBot="1" x14ac:dyDescent="0.3">
      <c r="C6" s="388" t="s">
        <v>46</v>
      </c>
      <c r="D6" s="301" t="s">
        <v>47</v>
      </c>
      <c r="E6" s="304" t="s">
        <v>112</v>
      </c>
      <c r="F6" s="307" t="s">
        <v>154</v>
      </c>
      <c r="G6" s="307"/>
      <c r="H6" s="307"/>
      <c r="I6" s="308" t="s">
        <v>121</v>
      </c>
      <c r="J6" s="310" t="s">
        <v>3</v>
      </c>
      <c r="K6" s="310" t="s">
        <v>48</v>
      </c>
      <c r="L6" s="310" t="s">
        <v>81</v>
      </c>
      <c r="M6" s="310" t="s">
        <v>82</v>
      </c>
      <c r="N6" s="357" t="s">
        <v>122</v>
      </c>
      <c r="O6" s="358" t="s">
        <v>11</v>
      </c>
      <c r="P6" s="361" t="s">
        <v>49</v>
      </c>
      <c r="Q6" s="362"/>
      <c r="R6" s="362"/>
      <c r="S6" s="362"/>
      <c r="T6" s="362"/>
      <c r="U6" s="363"/>
      <c r="V6" s="364" t="s">
        <v>155</v>
      </c>
      <c r="W6" s="365"/>
      <c r="X6" s="365"/>
      <c r="Y6" s="365"/>
      <c r="Z6" s="365"/>
      <c r="AA6" s="365"/>
      <c r="AB6" s="365"/>
      <c r="AC6" s="365"/>
      <c r="AD6" s="365"/>
      <c r="AE6" s="365"/>
      <c r="AF6" s="365"/>
      <c r="AG6" s="365"/>
      <c r="AH6" s="365"/>
      <c r="AI6" s="365"/>
      <c r="AJ6" s="365"/>
      <c r="AK6" s="365"/>
      <c r="AL6" s="365"/>
      <c r="AM6" s="365"/>
      <c r="AN6" s="365"/>
      <c r="AO6" s="365"/>
      <c r="AP6" s="365"/>
      <c r="AQ6" s="366"/>
      <c r="AR6" s="449"/>
      <c r="AS6" s="452"/>
      <c r="AT6" s="387"/>
      <c r="AU6" s="387"/>
      <c r="AV6" s="387"/>
      <c r="AW6" s="387"/>
      <c r="AX6" s="387"/>
      <c r="AY6" s="387"/>
      <c r="AZ6" s="387"/>
      <c r="BA6" s="387"/>
      <c r="BB6" s="387"/>
      <c r="BC6" s="387"/>
      <c r="BD6" s="387"/>
      <c r="BE6" s="386"/>
      <c r="BF6" s="420"/>
      <c r="BG6" s="421"/>
      <c r="BH6" s="422"/>
    </row>
    <row r="7" spans="1:711" ht="102.75" customHeight="1" thickBot="1" x14ac:dyDescent="0.3">
      <c r="C7" s="389"/>
      <c r="D7" s="302"/>
      <c r="E7" s="305"/>
      <c r="F7" s="319" t="s">
        <v>145</v>
      </c>
      <c r="G7" s="319" t="s">
        <v>146</v>
      </c>
      <c r="H7" s="319" t="s">
        <v>144</v>
      </c>
      <c r="I7" s="309"/>
      <c r="J7" s="311"/>
      <c r="K7" s="311"/>
      <c r="L7" s="311"/>
      <c r="M7" s="311"/>
      <c r="N7" s="311"/>
      <c r="O7" s="359"/>
      <c r="P7" s="367" t="s">
        <v>50</v>
      </c>
      <c r="Q7" s="368"/>
      <c r="R7" s="368"/>
      <c r="S7" s="368"/>
      <c r="T7" s="368"/>
      <c r="U7" s="369"/>
      <c r="V7" s="327" t="s">
        <v>51</v>
      </c>
      <c r="W7" s="321" t="s">
        <v>52</v>
      </c>
      <c r="X7" s="245" t="s">
        <v>213</v>
      </c>
      <c r="Y7" s="245" t="s">
        <v>214</v>
      </c>
      <c r="Z7" s="245" t="s">
        <v>215</v>
      </c>
      <c r="AA7" s="245" t="s">
        <v>216</v>
      </c>
      <c r="AB7" s="245" t="s">
        <v>217</v>
      </c>
      <c r="AC7" s="245" t="s">
        <v>219</v>
      </c>
      <c r="AD7" s="245" t="s">
        <v>218</v>
      </c>
      <c r="AE7" s="323" t="s">
        <v>312</v>
      </c>
      <c r="AF7" s="374" t="s">
        <v>313</v>
      </c>
      <c r="AG7" s="374" t="s">
        <v>314</v>
      </c>
      <c r="AH7" s="374" t="s">
        <v>316</v>
      </c>
      <c r="AI7" s="323" t="s">
        <v>317</v>
      </c>
      <c r="AJ7" s="323" t="s">
        <v>315</v>
      </c>
      <c r="AK7" s="325" t="s">
        <v>113</v>
      </c>
      <c r="AL7" s="326"/>
      <c r="AM7" s="327" t="s">
        <v>53</v>
      </c>
      <c r="AN7" s="328"/>
      <c r="AO7" s="328"/>
      <c r="AP7" s="328"/>
      <c r="AQ7" s="325"/>
      <c r="AR7" s="449"/>
      <c r="AS7" s="452"/>
      <c r="AT7" s="371" t="s">
        <v>54</v>
      </c>
      <c r="AU7" s="372"/>
      <c r="AV7" s="372"/>
      <c r="AW7" s="372"/>
      <c r="AX7" s="372"/>
      <c r="AY7" s="372"/>
      <c r="AZ7" s="372"/>
      <c r="BA7" s="373"/>
      <c r="BB7" s="356" t="s">
        <v>281</v>
      </c>
      <c r="BC7" s="356"/>
      <c r="BD7" s="356"/>
      <c r="BE7" s="356"/>
      <c r="BF7" s="423" t="s">
        <v>393</v>
      </c>
      <c r="BG7" s="424"/>
      <c r="BH7" s="425"/>
    </row>
    <row r="8" spans="1:711" ht="39.75" customHeight="1" thickBot="1" x14ac:dyDescent="0.3">
      <c r="C8" s="390"/>
      <c r="D8" s="303"/>
      <c r="E8" s="306"/>
      <c r="F8" s="320"/>
      <c r="G8" s="320"/>
      <c r="H8" s="320"/>
      <c r="I8" s="309"/>
      <c r="J8" s="312"/>
      <c r="K8" s="312"/>
      <c r="L8" s="312"/>
      <c r="M8" s="312"/>
      <c r="N8" s="312"/>
      <c r="O8" s="360"/>
      <c r="P8" s="242" t="s">
        <v>12</v>
      </c>
      <c r="Q8" s="243" t="s">
        <v>83</v>
      </c>
      <c r="R8" s="243" t="s">
        <v>0</v>
      </c>
      <c r="S8" s="243" t="s">
        <v>13</v>
      </c>
      <c r="T8" s="243" t="s">
        <v>84</v>
      </c>
      <c r="U8" s="244" t="s">
        <v>74</v>
      </c>
      <c r="V8" s="370"/>
      <c r="W8" s="322"/>
      <c r="X8" s="246" t="s">
        <v>128</v>
      </c>
      <c r="Y8" s="246" t="s">
        <v>127</v>
      </c>
      <c r="Z8" s="246" t="s">
        <v>126</v>
      </c>
      <c r="AA8" s="246" t="s">
        <v>220</v>
      </c>
      <c r="AB8" s="246" t="s">
        <v>129</v>
      </c>
      <c r="AC8" s="246" t="s">
        <v>130</v>
      </c>
      <c r="AD8" s="246" t="s">
        <v>131</v>
      </c>
      <c r="AE8" s="324"/>
      <c r="AF8" s="324"/>
      <c r="AG8" s="324"/>
      <c r="AH8" s="324"/>
      <c r="AI8" s="324"/>
      <c r="AJ8" s="324"/>
      <c r="AK8" s="247" t="s">
        <v>12</v>
      </c>
      <c r="AL8" s="248" t="s">
        <v>13</v>
      </c>
      <c r="AM8" s="249" t="s">
        <v>12</v>
      </c>
      <c r="AN8" s="250" t="s">
        <v>85</v>
      </c>
      <c r="AO8" s="250" t="s">
        <v>13</v>
      </c>
      <c r="AP8" s="250" t="s">
        <v>86</v>
      </c>
      <c r="AQ8" s="251" t="s">
        <v>74</v>
      </c>
      <c r="AR8" s="450"/>
      <c r="AS8" s="453"/>
      <c r="AT8" s="252" t="s">
        <v>106</v>
      </c>
      <c r="AU8" s="253" t="s">
        <v>107</v>
      </c>
      <c r="AV8" s="254" t="s">
        <v>132</v>
      </c>
      <c r="AW8" s="255" t="s">
        <v>278</v>
      </c>
      <c r="AX8" s="255" t="s">
        <v>108</v>
      </c>
      <c r="AY8" s="255" t="s">
        <v>109</v>
      </c>
      <c r="AZ8" s="255" t="s">
        <v>133</v>
      </c>
      <c r="BA8" s="256" t="s">
        <v>77</v>
      </c>
      <c r="BB8" s="257" t="s">
        <v>76</v>
      </c>
      <c r="BC8" s="258" t="s">
        <v>75</v>
      </c>
      <c r="BD8" s="258" t="s">
        <v>279</v>
      </c>
      <c r="BE8" s="258" t="s">
        <v>77</v>
      </c>
      <c r="BF8" s="261" t="s">
        <v>394</v>
      </c>
      <c r="BG8" s="261" t="s">
        <v>395</v>
      </c>
      <c r="BH8" s="261" t="s">
        <v>396</v>
      </c>
    </row>
    <row r="9" spans="1:711" s="24" customFormat="1" ht="198" customHeight="1" thickBot="1" x14ac:dyDescent="0.3">
      <c r="A9"/>
      <c r="B9"/>
      <c r="C9" s="334" t="s">
        <v>345</v>
      </c>
      <c r="D9" s="336" t="s">
        <v>344</v>
      </c>
      <c r="E9" s="221" t="s">
        <v>347</v>
      </c>
      <c r="F9" s="75"/>
      <c r="G9" s="75" t="s">
        <v>139</v>
      </c>
      <c r="H9" s="75" t="s">
        <v>151</v>
      </c>
      <c r="I9" s="75"/>
      <c r="J9" s="339" t="s">
        <v>93</v>
      </c>
      <c r="K9" s="340" t="s">
        <v>346</v>
      </c>
      <c r="L9" s="343" t="s">
        <v>372</v>
      </c>
      <c r="M9" s="336" t="s">
        <v>124</v>
      </c>
      <c r="N9" s="229"/>
      <c r="O9" s="347" t="s">
        <v>365</v>
      </c>
      <c r="P9" s="350" t="s">
        <v>87</v>
      </c>
      <c r="Q9" s="285">
        <v>3</v>
      </c>
      <c r="R9" s="295" t="s">
        <v>160</v>
      </c>
      <c r="S9" s="299" t="s">
        <v>103</v>
      </c>
      <c r="T9" s="376">
        <v>3</v>
      </c>
      <c r="U9" s="329"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40" t="s">
        <v>350</v>
      </c>
      <c r="W9" s="236" t="s">
        <v>6</v>
      </c>
      <c r="X9" s="231">
        <v>15</v>
      </c>
      <c r="Y9" s="231">
        <v>15</v>
      </c>
      <c r="Z9" s="231">
        <v>0</v>
      </c>
      <c r="AA9" s="231">
        <v>15</v>
      </c>
      <c r="AB9" s="231">
        <v>15</v>
      </c>
      <c r="AC9" s="231">
        <v>15</v>
      </c>
      <c r="AD9" s="231">
        <v>10</v>
      </c>
      <c r="AE9" s="230">
        <f>SUM(X9:AD9)</f>
        <v>85</v>
      </c>
      <c r="AF9" s="230" t="s">
        <v>256</v>
      </c>
      <c r="AG9" s="230" t="s">
        <v>4</v>
      </c>
      <c r="AH9" s="230">
        <v>0</v>
      </c>
      <c r="AI9" s="331">
        <f>AVERAGE(AH9:AH12)</f>
        <v>33.333333333333336</v>
      </c>
      <c r="AJ9" s="379" t="s">
        <v>256</v>
      </c>
      <c r="AK9" s="382" t="s">
        <v>114</v>
      </c>
      <c r="AL9" s="382" t="s">
        <v>117</v>
      </c>
      <c r="AM9" s="375" t="s">
        <v>87</v>
      </c>
      <c r="AN9" s="285">
        <v>3</v>
      </c>
      <c r="AO9" s="286" t="s">
        <v>103</v>
      </c>
      <c r="AP9" s="285">
        <v>3</v>
      </c>
      <c r="AQ9" s="316"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13" t="s">
        <v>356</v>
      </c>
      <c r="AS9" s="313" t="s">
        <v>119</v>
      </c>
      <c r="AT9" s="135">
        <v>43863</v>
      </c>
      <c r="AU9" s="56">
        <v>44176</v>
      </c>
      <c r="AV9" s="222" t="s">
        <v>357</v>
      </c>
      <c r="AW9" s="58" t="s">
        <v>358</v>
      </c>
      <c r="AX9" s="58">
        <v>1</v>
      </c>
      <c r="AY9" s="58" t="s">
        <v>353</v>
      </c>
      <c r="AZ9" s="58" t="s">
        <v>359</v>
      </c>
      <c r="BA9" s="59" t="s">
        <v>354</v>
      </c>
      <c r="BB9" s="63">
        <v>44012</v>
      </c>
      <c r="BC9" s="223" t="s">
        <v>362</v>
      </c>
      <c r="BD9" s="58" t="s">
        <v>358</v>
      </c>
      <c r="BE9" s="264" t="s">
        <v>363</v>
      </c>
      <c r="BF9" s="273" t="s">
        <v>403</v>
      </c>
      <c r="BG9" s="262">
        <v>44134</v>
      </c>
      <c r="BH9" s="263" t="s">
        <v>397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97.25" customHeight="1" x14ac:dyDescent="0.25">
      <c r="A10"/>
      <c r="B10"/>
      <c r="C10" s="334"/>
      <c r="D10" s="337"/>
      <c r="E10" s="239" t="s">
        <v>348</v>
      </c>
      <c r="F10" s="32"/>
      <c r="G10" s="75" t="s">
        <v>138</v>
      </c>
      <c r="H10" s="75" t="s">
        <v>40</v>
      </c>
      <c r="I10" s="32"/>
      <c r="J10" s="339"/>
      <c r="K10" s="341"/>
      <c r="L10" s="344"/>
      <c r="M10" s="337"/>
      <c r="N10" s="231"/>
      <c r="O10" s="348"/>
      <c r="P10" s="351"/>
      <c r="Q10" s="286"/>
      <c r="R10" s="296"/>
      <c r="S10" s="299"/>
      <c r="T10" s="377"/>
      <c r="U10" s="329"/>
      <c r="V10" s="237" t="s">
        <v>351</v>
      </c>
      <c r="W10" s="236" t="s">
        <v>6</v>
      </c>
      <c r="X10" s="231">
        <v>15</v>
      </c>
      <c r="Y10" s="231">
        <v>15</v>
      </c>
      <c r="Z10" s="231">
        <v>15</v>
      </c>
      <c r="AA10" s="231">
        <v>15</v>
      </c>
      <c r="AB10" s="231">
        <v>15</v>
      </c>
      <c r="AC10" s="231">
        <v>15</v>
      </c>
      <c r="AD10" s="231">
        <v>10</v>
      </c>
      <c r="AE10" s="230">
        <f>SUM(X10:AD10)</f>
        <v>100</v>
      </c>
      <c r="AF10" s="230" t="s">
        <v>255</v>
      </c>
      <c r="AG10" s="230" t="s">
        <v>255</v>
      </c>
      <c r="AH10" s="230">
        <v>100</v>
      </c>
      <c r="AI10" s="332"/>
      <c r="AJ10" s="380"/>
      <c r="AK10" s="383"/>
      <c r="AL10" s="383"/>
      <c r="AM10" s="375"/>
      <c r="AN10" s="286"/>
      <c r="AO10" s="286"/>
      <c r="AP10" s="286"/>
      <c r="AQ10" s="317"/>
      <c r="AR10" s="314"/>
      <c r="AS10" s="314"/>
      <c r="AT10" s="135">
        <v>44025</v>
      </c>
      <c r="AU10" s="238">
        <v>44176</v>
      </c>
      <c r="AV10" s="225" t="s">
        <v>360</v>
      </c>
      <c r="AW10" s="58" t="s">
        <v>358</v>
      </c>
      <c r="AX10" s="35">
        <v>1</v>
      </c>
      <c r="AY10" s="35" t="s">
        <v>353</v>
      </c>
      <c r="AZ10" s="35" t="s">
        <v>359</v>
      </c>
      <c r="BA10" s="36" t="s">
        <v>354</v>
      </c>
      <c r="BB10" s="63">
        <v>44176</v>
      </c>
      <c r="BC10" s="223" t="s">
        <v>362</v>
      </c>
      <c r="BD10" s="58" t="s">
        <v>358</v>
      </c>
      <c r="BE10" s="264" t="s">
        <v>363</v>
      </c>
      <c r="BF10" s="274" t="s">
        <v>404</v>
      </c>
      <c r="BG10" s="262">
        <v>44134</v>
      </c>
      <c r="BH10" s="263" t="s">
        <v>397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74.25" customHeight="1" thickBot="1" x14ac:dyDescent="0.3">
      <c r="A11"/>
      <c r="B11"/>
      <c r="C11" s="334"/>
      <c r="D11" s="337"/>
      <c r="E11" s="239" t="s">
        <v>371</v>
      </c>
      <c r="F11" s="32"/>
      <c r="G11" s="75" t="s">
        <v>139</v>
      </c>
      <c r="H11" s="75" t="s">
        <v>148</v>
      </c>
      <c r="I11" s="32"/>
      <c r="J11" s="339"/>
      <c r="K11" s="341"/>
      <c r="L11" s="344"/>
      <c r="M11" s="337"/>
      <c r="N11" s="231"/>
      <c r="O11" s="348"/>
      <c r="P11" s="351"/>
      <c r="Q11" s="286"/>
      <c r="R11" s="296"/>
      <c r="S11" s="299"/>
      <c r="T11" s="377"/>
      <c r="U11" s="329"/>
      <c r="V11" s="241" t="s">
        <v>352</v>
      </c>
      <c r="W11" s="236" t="s">
        <v>6</v>
      </c>
      <c r="X11" s="259">
        <v>15</v>
      </c>
      <c r="Y11" s="259">
        <v>15</v>
      </c>
      <c r="Z11" s="259">
        <v>0</v>
      </c>
      <c r="AA11" s="259">
        <v>15</v>
      </c>
      <c r="AB11" s="259">
        <v>15</v>
      </c>
      <c r="AC11" s="259">
        <v>15</v>
      </c>
      <c r="AD11" s="229">
        <v>10</v>
      </c>
      <c r="AE11" s="233">
        <f>SUM(X11:AD11)</f>
        <v>85</v>
      </c>
      <c r="AF11" s="233" t="s">
        <v>256</v>
      </c>
      <c r="AG11" s="233" t="s">
        <v>4</v>
      </c>
      <c r="AH11" s="233">
        <v>0</v>
      </c>
      <c r="AI11" s="332"/>
      <c r="AJ11" s="380"/>
      <c r="AK11" s="383"/>
      <c r="AL11" s="383"/>
      <c r="AM11" s="375"/>
      <c r="AN11" s="286"/>
      <c r="AO11" s="286"/>
      <c r="AP11" s="286"/>
      <c r="AQ11" s="317"/>
      <c r="AR11" s="314"/>
      <c r="AS11" s="314"/>
      <c r="AT11" s="137"/>
      <c r="AU11" s="22"/>
      <c r="AV11" s="234"/>
      <c r="AW11" s="227"/>
      <c r="AX11" s="227"/>
      <c r="AY11" s="227"/>
      <c r="AZ11" s="227"/>
      <c r="BA11" s="36"/>
      <c r="BB11" s="64"/>
      <c r="BC11" s="226"/>
      <c r="BD11" s="35"/>
      <c r="BE11" s="266"/>
      <c r="BF11" s="275"/>
      <c r="BH11" s="276"/>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60" customHeight="1" x14ac:dyDescent="0.25">
      <c r="A12"/>
      <c r="B12"/>
      <c r="C12" s="334"/>
      <c r="D12" s="337"/>
      <c r="E12" s="224" t="s">
        <v>349</v>
      </c>
      <c r="F12" s="32"/>
      <c r="G12" s="75" t="s">
        <v>137</v>
      </c>
      <c r="H12" s="75" t="s">
        <v>152</v>
      </c>
      <c r="I12" s="32"/>
      <c r="J12" s="339"/>
      <c r="K12" s="341"/>
      <c r="L12" s="344"/>
      <c r="M12" s="337"/>
      <c r="N12" s="231"/>
      <c r="O12" s="348"/>
      <c r="P12" s="351"/>
      <c r="Q12" s="286"/>
      <c r="R12" s="296"/>
      <c r="S12" s="299"/>
      <c r="T12" s="377"/>
      <c r="U12" s="329"/>
      <c r="AI12" s="332"/>
      <c r="AJ12" s="380"/>
      <c r="AK12" s="383"/>
      <c r="AL12" s="383"/>
      <c r="AM12" s="375"/>
      <c r="AN12" s="286"/>
      <c r="AO12" s="286"/>
      <c r="AP12" s="286"/>
      <c r="AQ12" s="317"/>
      <c r="AR12" s="314"/>
      <c r="AS12" s="314"/>
      <c r="AT12" s="137"/>
      <c r="AU12" s="22"/>
      <c r="AV12" s="227"/>
      <c r="AW12" s="227"/>
      <c r="AX12" s="227"/>
      <c r="AY12" s="227"/>
      <c r="AZ12" s="227"/>
      <c r="BA12" s="36"/>
      <c r="BB12" s="64"/>
      <c r="BC12" s="226"/>
      <c r="BD12" s="35"/>
      <c r="BE12" s="266"/>
      <c r="BF12" s="275"/>
      <c r="BH12" s="276"/>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4.5" customHeight="1" thickBot="1" x14ac:dyDescent="0.3">
      <c r="A13"/>
      <c r="B13"/>
      <c r="C13" s="335"/>
      <c r="D13" s="338"/>
      <c r="E13" s="228" t="s">
        <v>361</v>
      </c>
      <c r="F13" s="32"/>
      <c r="G13" s="47" t="s">
        <v>139</v>
      </c>
      <c r="H13" s="47" t="s">
        <v>151</v>
      </c>
      <c r="I13" s="47"/>
      <c r="J13" s="339"/>
      <c r="K13" s="342"/>
      <c r="L13" s="345"/>
      <c r="M13" s="346"/>
      <c r="N13" s="232"/>
      <c r="O13" s="349"/>
      <c r="P13" s="352"/>
      <c r="Q13" s="287"/>
      <c r="R13" s="297"/>
      <c r="S13" s="299"/>
      <c r="T13" s="378"/>
      <c r="U13" s="330"/>
      <c r="AI13" s="333"/>
      <c r="AJ13" s="381"/>
      <c r="AK13" s="384"/>
      <c r="AL13" s="384"/>
      <c r="AM13" s="375"/>
      <c r="AN13" s="287"/>
      <c r="AO13" s="286"/>
      <c r="AP13" s="287"/>
      <c r="AQ13" s="318"/>
      <c r="AR13" s="315"/>
      <c r="AS13" s="315"/>
      <c r="AT13" s="137"/>
      <c r="AU13" s="22"/>
      <c r="AV13" s="35"/>
      <c r="AW13" s="35"/>
      <c r="AX13" s="35"/>
      <c r="AY13" s="35"/>
      <c r="AZ13" s="35"/>
      <c r="BA13" s="36"/>
      <c r="BB13" s="64"/>
      <c r="BC13" s="226"/>
      <c r="BD13" s="35"/>
      <c r="BE13" s="266"/>
      <c r="BF13" s="277"/>
      <c r="BG13" s="79"/>
      <c r="BH13" s="278"/>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91"/>
      <c r="D14" s="393"/>
      <c r="E14" s="165"/>
      <c r="F14" s="42"/>
      <c r="G14" s="75"/>
      <c r="H14" s="75"/>
      <c r="I14" s="75"/>
      <c r="J14" s="395" t="s">
        <v>95</v>
      </c>
      <c r="K14" s="397"/>
      <c r="L14" s="398"/>
      <c r="M14" s="432"/>
      <c r="N14" s="29"/>
      <c r="O14" s="288"/>
      <c r="P14" s="290"/>
      <c r="Q14" s="292"/>
      <c r="R14" s="295"/>
      <c r="S14" s="298"/>
      <c r="T14" s="408"/>
      <c r="U14" s="401"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161"/>
      <c r="W14" s="44"/>
      <c r="X14" s="45"/>
      <c r="Y14" s="45"/>
      <c r="Z14" s="45"/>
      <c r="AA14" s="45"/>
      <c r="AB14" s="45"/>
      <c r="AC14" s="45"/>
      <c r="AD14" s="45"/>
      <c r="AE14" s="30">
        <f t="shared" ref="AE14:AE21" si="0">SUM(X14:AD14)</f>
        <v>0</v>
      </c>
      <c r="AF14" s="30"/>
      <c r="AG14" s="30"/>
      <c r="AH14" s="30">
        <v>100</v>
      </c>
      <c r="AI14" s="402">
        <f>AVERAGE(AH14:AH16)</f>
        <v>100</v>
      </c>
      <c r="AJ14" s="402" t="s">
        <v>255</v>
      </c>
      <c r="AK14" s="405"/>
      <c r="AL14" s="405"/>
      <c r="AM14" s="292"/>
      <c r="AN14" s="292"/>
      <c r="AO14" s="292"/>
      <c r="AP14" s="292"/>
      <c r="AQ14" s="316" t="str">
        <f t="shared" ref="AQ14" si="1">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435"/>
      <c r="AS14" s="438"/>
      <c r="AT14" s="140"/>
      <c r="AU14" s="56"/>
      <c r="AV14" s="43"/>
      <c r="AW14" s="43"/>
      <c r="AX14" s="54"/>
      <c r="AY14" s="54"/>
      <c r="AZ14" s="54"/>
      <c r="BA14" s="62"/>
      <c r="BB14" s="66"/>
      <c r="BC14" s="43"/>
      <c r="BD14" s="61"/>
      <c r="BE14" s="62"/>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91"/>
      <c r="D15" s="393"/>
      <c r="E15" s="156"/>
      <c r="F15" s="32"/>
      <c r="G15" s="75"/>
      <c r="H15" s="75"/>
      <c r="I15" s="32"/>
      <c r="J15" s="339"/>
      <c r="K15" s="393"/>
      <c r="L15" s="399"/>
      <c r="M15" s="433"/>
      <c r="O15" s="288"/>
      <c r="P15" s="290"/>
      <c r="Q15" s="293"/>
      <c r="R15" s="296"/>
      <c r="S15" s="299"/>
      <c r="T15" s="409"/>
      <c r="U15" s="329"/>
      <c r="V15" s="161"/>
      <c r="W15" s="21"/>
      <c r="X15" s="33"/>
      <c r="Y15" s="33"/>
      <c r="Z15" s="33"/>
      <c r="AA15" s="33"/>
      <c r="AB15" s="33"/>
      <c r="AC15" s="33"/>
      <c r="AD15" s="33"/>
      <c r="AE15" s="30">
        <f t="shared" si="0"/>
        <v>0</v>
      </c>
      <c r="AF15" s="30"/>
      <c r="AG15" s="30"/>
      <c r="AH15" s="30">
        <v>100</v>
      </c>
      <c r="AI15" s="403"/>
      <c r="AJ15" s="403"/>
      <c r="AK15" s="406"/>
      <c r="AL15" s="406"/>
      <c r="AM15" s="293"/>
      <c r="AN15" s="293"/>
      <c r="AO15" s="293"/>
      <c r="AP15" s="293"/>
      <c r="AQ15" s="317"/>
      <c r="AR15" s="436"/>
      <c r="AS15" s="439"/>
      <c r="AT15" s="139"/>
      <c r="AU15" s="22"/>
      <c r="AV15" s="38"/>
      <c r="AW15" s="38"/>
      <c r="AX15" s="39"/>
      <c r="AY15" s="39"/>
      <c r="AZ15" s="39"/>
      <c r="BA15" s="60"/>
      <c r="BB15" s="65"/>
      <c r="BC15" s="38"/>
      <c r="BD15" s="55"/>
      <c r="BE15" s="60"/>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92"/>
      <c r="D16" s="394"/>
      <c r="E16" s="46"/>
      <c r="F16" s="47"/>
      <c r="G16" s="47"/>
      <c r="H16" s="47"/>
      <c r="I16" s="47"/>
      <c r="J16" s="396"/>
      <c r="K16" s="394"/>
      <c r="L16" s="400"/>
      <c r="M16" s="434"/>
      <c r="N16" s="79"/>
      <c r="O16" s="289"/>
      <c r="P16" s="291"/>
      <c r="Q16" s="294"/>
      <c r="R16" s="297"/>
      <c r="S16" s="300"/>
      <c r="T16" s="410"/>
      <c r="U16" s="330"/>
      <c r="V16" s="161"/>
      <c r="W16" s="49"/>
      <c r="X16" s="50"/>
      <c r="Y16" s="50"/>
      <c r="Z16" s="50"/>
      <c r="AA16" s="50"/>
      <c r="AB16" s="50"/>
      <c r="AC16" s="50"/>
      <c r="AD16" s="50"/>
      <c r="AE16" s="68">
        <f t="shared" si="0"/>
        <v>0</v>
      </c>
      <c r="AF16" s="68"/>
      <c r="AG16" s="68"/>
      <c r="AH16" s="68"/>
      <c r="AI16" s="404"/>
      <c r="AJ16" s="404"/>
      <c r="AK16" s="407"/>
      <c r="AL16" s="407"/>
      <c r="AM16" s="294"/>
      <c r="AN16" s="294"/>
      <c r="AO16" s="294"/>
      <c r="AP16" s="294"/>
      <c r="AQ16" s="318"/>
      <c r="AR16" s="437"/>
      <c r="AS16" s="440"/>
      <c r="AT16" s="141"/>
      <c r="AU16" s="51"/>
      <c r="AV16" s="48"/>
      <c r="AW16" s="48"/>
      <c r="AX16" s="48"/>
      <c r="AY16" s="48"/>
      <c r="AZ16" s="48"/>
      <c r="BA16" s="53"/>
      <c r="BB16" s="67"/>
      <c r="BC16" s="48"/>
      <c r="BD16" s="52"/>
      <c r="BE16" s="53"/>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411"/>
      <c r="D17" s="397"/>
      <c r="E17" s="156"/>
      <c r="F17" s="42"/>
      <c r="G17" s="75"/>
      <c r="H17" s="75"/>
      <c r="I17" s="75"/>
      <c r="J17" s="395" t="s">
        <v>285</v>
      </c>
      <c r="K17" s="397"/>
      <c r="L17" s="412"/>
      <c r="M17" s="432"/>
      <c r="N17" s="29"/>
      <c r="O17" s="415"/>
      <c r="P17" s="416"/>
      <c r="Q17" s="292"/>
      <c r="R17" s="353"/>
      <c r="S17" s="298"/>
      <c r="T17" s="408"/>
      <c r="U17" s="401"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1"/>
      <c r="W17" s="44"/>
      <c r="X17" s="45"/>
      <c r="Y17" s="45"/>
      <c r="Z17" s="45"/>
      <c r="AA17" s="45"/>
      <c r="AB17" s="45"/>
      <c r="AC17" s="45"/>
      <c r="AD17" s="45"/>
      <c r="AE17" s="30">
        <f t="shared" si="0"/>
        <v>0</v>
      </c>
      <c r="AF17" s="30"/>
      <c r="AG17" s="30"/>
      <c r="AH17" s="30">
        <v>50</v>
      </c>
      <c r="AI17" s="402">
        <f>AVERAGE(AH17:AH21)</f>
        <v>25</v>
      </c>
      <c r="AJ17" s="402" t="s">
        <v>256</v>
      </c>
      <c r="AK17" s="405"/>
      <c r="AL17" s="405"/>
      <c r="AM17" s="292"/>
      <c r="AN17" s="292"/>
      <c r="AO17" s="292"/>
      <c r="AP17" s="292"/>
      <c r="AQ17" s="316"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435"/>
      <c r="AS17" s="435"/>
      <c r="AT17" s="140"/>
      <c r="AU17" s="56"/>
      <c r="AV17" s="43"/>
      <c r="AW17" s="43"/>
      <c r="AX17" s="54"/>
      <c r="AY17" s="54"/>
      <c r="AZ17" s="54"/>
      <c r="BA17" s="62"/>
      <c r="BB17" s="66"/>
      <c r="BC17" s="43"/>
      <c r="BD17" s="61"/>
      <c r="BE17" s="62"/>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91"/>
      <c r="D18" s="393"/>
      <c r="E18" s="156"/>
      <c r="F18" s="75"/>
      <c r="G18" s="75"/>
      <c r="H18" s="75"/>
      <c r="I18" s="75"/>
      <c r="J18" s="339"/>
      <c r="K18" s="393"/>
      <c r="L18" s="413"/>
      <c r="M18" s="433"/>
      <c r="N18" s="82"/>
      <c r="O18" s="288"/>
      <c r="P18" s="290"/>
      <c r="Q18" s="293"/>
      <c r="R18" s="354"/>
      <c r="S18" s="299"/>
      <c r="T18" s="409"/>
      <c r="U18" s="329"/>
      <c r="V18" s="156"/>
      <c r="W18" s="28"/>
      <c r="X18" s="29"/>
      <c r="Y18" s="29"/>
      <c r="Z18" s="29"/>
      <c r="AA18" s="29"/>
      <c r="AB18" s="29"/>
      <c r="AC18" s="29"/>
      <c r="AD18" s="29"/>
      <c r="AE18" s="164">
        <f t="shared" si="0"/>
        <v>0</v>
      </c>
      <c r="AF18" s="30"/>
      <c r="AG18" s="30"/>
      <c r="AH18" s="30">
        <v>0</v>
      </c>
      <c r="AI18" s="403"/>
      <c r="AJ18" s="403"/>
      <c r="AK18" s="406"/>
      <c r="AL18" s="406"/>
      <c r="AM18" s="293"/>
      <c r="AN18" s="293"/>
      <c r="AO18" s="293"/>
      <c r="AP18" s="293"/>
      <c r="AQ18" s="317"/>
      <c r="AR18" s="436"/>
      <c r="AS18" s="436"/>
      <c r="AT18" s="151"/>
      <c r="AU18" s="152"/>
      <c r="AV18" s="158"/>
      <c r="AW18" s="158"/>
      <c r="AX18" s="159"/>
      <c r="AY18" s="159"/>
      <c r="AZ18" s="159"/>
      <c r="BA18" s="154"/>
      <c r="BB18" s="155"/>
      <c r="BC18" s="158"/>
      <c r="BD18" s="153"/>
      <c r="BE18" s="154"/>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91"/>
      <c r="D19" s="393"/>
      <c r="E19" s="156"/>
      <c r="F19" s="75"/>
      <c r="G19" s="75"/>
      <c r="H19" s="75"/>
      <c r="I19" s="75"/>
      <c r="J19" s="339"/>
      <c r="K19" s="393"/>
      <c r="L19" s="413"/>
      <c r="M19" s="433"/>
      <c r="N19" s="82"/>
      <c r="O19" s="288"/>
      <c r="P19" s="290"/>
      <c r="Q19" s="293"/>
      <c r="R19" s="354"/>
      <c r="S19" s="299"/>
      <c r="T19" s="409"/>
      <c r="U19" s="329"/>
      <c r="V19" s="156"/>
      <c r="W19" s="28"/>
      <c r="X19" s="29"/>
      <c r="Y19" s="29"/>
      <c r="Z19" s="29"/>
      <c r="AA19" s="29"/>
      <c r="AB19" s="29"/>
      <c r="AC19" s="29"/>
      <c r="AD19" s="29"/>
      <c r="AE19" s="164">
        <f t="shared" si="0"/>
        <v>0</v>
      </c>
      <c r="AF19" s="30"/>
      <c r="AG19" s="30"/>
      <c r="AH19" s="30"/>
      <c r="AI19" s="403"/>
      <c r="AJ19" s="403"/>
      <c r="AK19" s="406"/>
      <c r="AL19" s="406"/>
      <c r="AM19" s="293"/>
      <c r="AN19" s="293"/>
      <c r="AO19" s="293"/>
      <c r="AP19" s="293"/>
      <c r="AQ19" s="317"/>
      <c r="AR19" s="436"/>
      <c r="AS19" s="436"/>
      <c r="AT19" s="151"/>
      <c r="AU19" s="152"/>
      <c r="AV19" s="158"/>
      <c r="AW19" s="158"/>
      <c r="AX19" s="159"/>
      <c r="AY19" s="159"/>
      <c r="AZ19" s="159"/>
      <c r="BA19" s="154"/>
      <c r="BB19" s="155"/>
      <c r="BC19" s="158"/>
      <c r="BD19" s="153"/>
      <c r="BE19" s="154"/>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91"/>
      <c r="D20" s="393"/>
      <c r="E20" s="156"/>
      <c r="F20" s="75"/>
      <c r="G20" s="75"/>
      <c r="H20" s="75"/>
      <c r="I20" s="75"/>
      <c r="J20" s="339"/>
      <c r="K20" s="393"/>
      <c r="L20" s="413"/>
      <c r="M20" s="433"/>
      <c r="N20" s="82"/>
      <c r="O20" s="288"/>
      <c r="P20" s="290"/>
      <c r="Q20" s="293"/>
      <c r="R20" s="354"/>
      <c r="S20" s="299"/>
      <c r="T20" s="409"/>
      <c r="U20" s="329"/>
      <c r="V20" s="156"/>
      <c r="W20" s="28"/>
      <c r="X20" s="29"/>
      <c r="Y20" s="29"/>
      <c r="Z20" s="29"/>
      <c r="AA20" s="29"/>
      <c r="AB20" s="29"/>
      <c r="AC20" s="29"/>
      <c r="AD20" s="29"/>
      <c r="AE20" s="164">
        <f t="shared" si="0"/>
        <v>0</v>
      </c>
      <c r="AF20" s="30"/>
      <c r="AG20" s="30"/>
      <c r="AH20" s="30"/>
      <c r="AI20" s="403"/>
      <c r="AJ20" s="403"/>
      <c r="AK20" s="406"/>
      <c r="AL20" s="406"/>
      <c r="AM20" s="293"/>
      <c r="AN20" s="293"/>
      <c r="AO20" s="293"/>
      <c r="AP20" s="293"/>
      <c r="AQ20" s="317"/>
      <c r="AR20" s="436"/>
      <c r="AS20" s="436"/>
      <c r="AT20" s="151"/>
      <c r="AU20" s="152"/>
      <c r="AV20" s="158"/>
      <c r="AW20" s="158"/>
      <c r="AX20" s="159"/>
      <c r="AY20" s="159"/>
      <c r="AZ20" s="159"/>
      <c r="BA20" s="154"/>
      <c r="BB20" s="155"/>
      <c r="BC20" s="158"/>
      <c r="BD20" s="153"/>
      <c r="BE20" s="154"/>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92"/>
      <c r="D21" s="394"/>
      <c r="E21" s="46"/>
      <c r="F21" s="47"/>
      <c r="G21" s="47"/>
      <c r="H21" s="47"/>
      <c r="I21" s="47"/>
      <c r="J21" s="396"/>
      <c r="K21" s="394"/>
      <c r="L21" s="414"/>
      <c r="M21" s="434"/>
      <c r="N21" s="79"/>
      <c r="O21" s="289"/>
      <c r="P21" s="291"/>
      <c r="Q21" s="294"/>
      <c r="R21" s="355"/>
      <c r="S21" s="300"/>
      <c r="T21" s="410"/>
      <c r="U21" s="330"/>
      <c r="V21" s="160"/>
      <c r="W21" s="49"/>
      <c r="X21" s="50"/>
      <c r="Y21" s="50"/>
      <c r="Z21" s="50"/>
      <c r="AA21" s="50"/>
      <c r="AB21" s="50"/>
      <c r="AC21" s="50"/>
      <c r="AD21" s="50"/>
      <c r="AE21" s="68">
        <f t="shared" si="0"/>
        <v>0</v>
      </c>
      <c r="AF21" s="68"/>
      <c r="AG21" s="68"/>
      <c r="AH21" s="68"/>
      <c r="AI21" s="404"/>
      <c r="AJ21" s="404"/>
      <c r="AK21" s="407"/>
      <c r="AL21" s="407"/>
      <c r="AM21" s="294"/>
      <c r="AN21" s="294"/>
      <c r="AO21" s="294"/>
      <c r="AP21" s="294"/>
      <c r="AQ21" s="318"/>
      <c r="AR21" s="437"/>
      <c r="AS21" s="437"/>
      <c r="AT21" s="141"/>
      <c r="AU21" s="51"/>
      <c r="AV21" s="48"/>
      <c r="AW21" s="48"/>
      <c r="AX21" s="48"/>
      <c r="AY21" s="48"/>
      <c r="AZ21" s="48"/>
      <c r="BA21" s="53"/>
      <c r="BB21" s="67"/>
      <c r="BC21" s="48"/>
      <c r="BD21" s="52"/>
      <c r="BE21" s="53"/>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x14ac:dyDescent="0.25">
      <c r="C24" s="260" t="s">
        <v>388</v>
      </c>
      <c r="D24" s="280" t="s">
        <v>400</v>
      </c>
      <c r="E24" s="281"/>
    </row>
    <row r="25" spans="1:711" x14ac:dyDescent="0.25">
      <c r="C25" s="260" t="s">
        <v>389</v>
      </c>
      <c r="D25" s="282" t="s">
        <v>401</v>
      </c>
      <c r="E25" s="282"/>
    </row>
    <row r="26" spans="1:711" ht="19.5" customHeight="1" x14ac:dyDescent="0.25">
      <c r="C26" s="260" t="s">
        <v>390</v>
      </c>
      <c r="D26" s="283" t="s">
        <v>391</v>
      </c>
      <c r="E26" s="284"/>
    </row>
  </sheetData>
  <dataConsolidate/>
  <mergeCells count="113">
    <mergeCell ref="BF5:BH6"/>
    <mergeCell ref="BF7:BH7"/>
    <mergeCell ref="BB1:BE2"/>
    <mergeCell ref="BB3:BE4"/>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C5:O5"/>
    <mergeCell ref="P5:AQ5"/>
    <mergeCell ref="AR5:AR8"/>
    <mergeCell ref="AS5:AS8"/>
    <mergeCell ref="C6:C8"/>
    <mergeCell ref="C14:C16"/>
    <mergeCell ref="D14:D16"/>
    <mergeCell ref="J14:J16"/>
    <mergeCell ref="K14:K16"/>
    <mergeCell ref="L14:L16"/>
    <mergeCell ref="U17:U21"/>
    <mergeCell ref="AI17:AI21"/>
    <mergeCell ref="AL14:AL16"/>
    <mergeCell ref="T14:T16"/>
    <mergeCell ref="U14:U16"/>
    <mergeCell ref="AI14:AI16"/>
    <mergeCell ref="AJ14:AJ16"/>
    <mergeCell ref="AK14:AK16"/>
    <mergeCell ref="C17:C21"/>
    <mergeCell ref="D17:D21"/>
    <mergeCell ref="J17:J21"/>
    <mergeCell ref="K17:K21"/>
    <mergeCell ref="L17:L21"/>
    <mergeCell ref="O17:O21"/>
    <mergeCell ref="P17:P21"/>
    <mergeCell ref="Q17:Q21"/>
    <mergeCell ref="BB7:BE7"/>
    <mergeCell ref="L6:L8"/>
    <mergeCell ref="M6:M8"/>
    <mergeCell ref="N6:N8"/>
    <mergeCell ref="O6:O8"/>
    <mergeCell ref="P6:U6"/>
    <mergeCell ref="V6:AQ6"/>
    <mergeCell ref="P7:U7"/>
    <mergeCell ref="V7:V8"/>
    <mergeCell ref="AT7:BA7"/>
    <mergeCell ref="AH7:AH8"/>
    <mergeCell ref="AF7:AF8"/>
    <mergeCell ref="AG7:AG8"/>
    <mergeCell ref="AT5:BE6"/>
    <mergeCell ref="C9:C13"/>
    <mergeCell ref="D9:D13"/>
    <mergeCell ref="J9:J13"/>
    <mergeCell ref="K9:K13"/>
    <mergeCell ref="L9:L13"/>
    <mergeCell ref="M9:M13"/>
    <mergeCell ref="O9:O13"/>
    <mergeCell ref="P9:P13"/>
    <mergeCell ref="Q9:Q13"/>
    <mergeCell ref="D6:D8"/>
    <mergeCell ref="E6:E8"/>
    <mergeCell ref="F6:H6"/>
    <mergeCell ref="I6:I8"/>
    <mergeCell ref="J6:J8"/>
    <mergeCell ref="AO14:AO16"/>
    <mergeCell ref="AP14:AP16"/>
    <mergeCell ref="AS9:AS13"/>
    <mergeCell ref="AR9:AR13"/>
    <mergeCell ref="AQ9:AQ13"/>
    <mergeCell ref="K6:K8"/>
    <mergeCell ref="F7:F8"/>
    <mergeCell ref="G7:G8"/>
    <mergeCell ref="H7:H8"/>
    <mergeCell ref="W7:W8"/>
    <mergeCell ref="AE7:AE8"/>
    <mergeCell ref="AI7:AI8"/>
    <mergeCell ref="AJ7:AJ8"/>
    <mergeCell ref="AK7:AL7"/>
    <mergeCell ref="AM7:AQ7"/>
    <mergeCell ref="AO9:AO13"/>
    <mergeCell ref="AP9:AP13"/>
    <mergeCell ref="U9:U13"/>
    <mergeCell ref="AI9:AI13"/>
    <mergeCell ref="D24:E24"/>
    <mergeCell ref="D25:E25"/>
    <mergeCell ref="D26:E26"/>
    <mergeCell ref="AN9:AN13"/>
    <mergeCell ref="O14:O16"/>
    <mergeCell ref="P14:P16"/>
    <mergeCell ref="Q14:Q16"/>
    <mergeCell ref="R14:R16"/>
    <mergeCell ref="S14:S16"/>
    <mergeCell ref="AN14:AN16"/>
    <mergeCell ref="R17:R21"/>
    <mergeCell ref="S17:S21"/>
    <mergeCell ref="AM9:AM13"/>
    <mergeCell ref="T9:T13"/>
    <mergeCell ref="R9:R13"/>
    <mergeCell ref="S9:S13"/>
    <mergeCell ref="AJ9:AJ13"/>
    <mergeCell ref="AK9:AK13"/>
    <mergeCell ref="AL9:AL13"/>
    <mergeCell ref="AM14:AM16"/>
  </mergeCells>
  <conditionalFormatting sqref="AS9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14 AQ9">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R17:R20 R14</xm:sqref>
        </x14:dataValidation>
        <x14:dataValidation type="list" allowBlank="1" showInputMessage="1" showErrorMessage="1">
          <x14:formula1>
            <xm:f>Criterios!$A$3:$A$12</xm:f>
          </x14:formula1>
          <xm:sqref>M9 M17 M14</xm:sqref>
        </x14:dataValidation>
        <x14:dataValidation type="list" allowBlank="1" showInputMessage="1" showErrorMessage="1">
          <x14:formula1>
            <xm:f>Criterios!$N$3:$N$6</xm:f>
          </x14:formula1>
          <xm:sqref>AS9 AS17:AS20 AS14</xm:sqref>
        </x14:dataValidation>
        <x14:dataValidation type="list" allowBlank="1" showInputMessage="1" showErrorMessage="1">
          <x14:formula1>
            <xm:f>Criterios!$M$3:$M$5</xm:f>
          </x14:formula1>
          <xm:sqref>AL9 AL17:AL20 AL14</xm:sqref>
        </x14:dataValidation>
        <x14:dataValidation type="list" allowBlank="1" showInputMessage="1" showErrorMessage="1">
          <x14:formula1>
            <xm:f>Criterios!$F$3:$F$7</xm:f>
          </x14:formula1>
          <xm:sqref>P9 AM9 P14:P21 AM14:AM21</xm:sqref>
        </x14:dataValidation>
        <x14:dataValidation type="list" allowBlank="1" showInputMessage="1" showErrorMessage="1">
          <x14:formula1>
            <xm:f>Criterios!$H$3:$H$7</xm:f>
          </x14:formula1>
          <xm:sqref>S9 AO9 S14:S21 AO14:AO21</xm:sqref>
        </x14:dataValidation>
        <x14:dataValidation type="list" allowBlank="1" showInputMessage="1" showErrorMessage="1">
          <x14:formula1>
            <xm:f>Criterios!$G$3:$G$7</xm:f>
          </x14:formula1>
          <xm:sqref>Q9 AN9 Q17:Q20 AN17:AN20 Q14 AN14</xm:sqref>
        </x14:dataValidation>
        <x14:dataValidation type="list" allowBlank="1" showInputMessage="1" showErrorMessage="1">
          <x14:formula1>
            <xm:f>Criterios!$I$3:$I$7</xm:f>
          </x14:formula1>
          <xm:sqref>T9 AP9 T17:T20 AP17:AP20 T14 AP14</xm:sqref>
        </x14:dataValidation>
        <x14:dataValidation type="list" allowBlank="1" showInputMessage="1" showErrorMessage="1">
          <x14:formula1>
            <xm:f>'Solidez de los controles'!$C$5:$C$7</xm:f>
          </x14:formula1>
          <xm:sqref>AJ9 AJ17:AJ20 AJ14 AF9:AG11 AF14:AG21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Criterios!$L$3:$L$5</xm:f>
          </x14:formula1>
          <xm:sqref>AK9:AK21</xm:sqref>
        </x14:dataValidation>
        <x14:dataValidation type="list" allowBlank="1" showInputMessage="1" showErrorMessage="1">
          <x14:formula1>
            <xm:f>Criterios!$K$3:$K$5</xm:f>
          </x14:formula1>
          <xm:sqref>W9:W11 W14:W21</xm:sqref>
        </x14:dataValidation>
        <x14:dataValidation type="list" allowBlank="1" showInputMessage="1" showErrorMessage="1">
          <x14:formula1>
            <xm:f>'Solidez de los controles'!$H$11:$H$13</xm:f>
          </x14:formula1>
          <xm:sqref>AH9:AH11 AH14:AH21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4" t="s">
        <v>43</v>
      </c>
      <c r="E3" s="454"/>
      <c r="F3" s="454"/>
      <c r="G3" s="454"/>
      <c r="H3" s="454"/>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55" t="s">
        <v>41</v>
      </c>
      <c r="E14" s="455"/>
      <c r="F14" s="455"/>
      <c r="G14" s="455"/>
      <c r="H14" s="455"/>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4" t="s">
        <v>44</v>
      </c>
      <c r="E3" s="454"/>
      <c r="F3" s="454"/>
      <c r="G3" s="454"/>
      <c r="H3" s="454"/>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55" t="s">
        <v>41</v>
      </c>
      <c r="E14" s="455"/>
      <c r="F14" s="455"/>
      <c r="G14" s="455"/>
      <c r="H14" s="455"/>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B7" zoomScale="90" zoomScaleNormal="90" workbookViewId="0">
      <selection activeCell="D16" sqref="D16:E16"/>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76" t="s">
        <v>224</v>
      </c>
      <c r="D3" s="477"/>
      <c r="E3" s="477"/>
      <c r="F3" s="477"/>
      <c r="G3" s="478"/>
    </row>
    <row r="4" spans="2:13" s="86" customFormat="1" ht="33.75" customHeight="1" thickBot="1" x14ac:dyDescent="0.3">
      <c r="C4" s="97" t="s">
        <v>199</v>
      </c>
      <c r="D4" s="98" t="s">
        <v>221</v>
      </c>
      <c r="E4" s="467" t="s">
        <v>222</v>
      </c>
      <c r="F4" s="467"/>
      <c r="G4" s="99" t="s">
        <v>223</v>
      </c>
    </row>
    <row r="5" spans="2:13" ht="46.5" customHeight="1" x14ac:dyDescent="0.25">
      <c r="C5" s="94">
        <v>5</v>
      </c>
      <c r="D5" s="95" t="s">
        <v>25</v>
      </c>
      <c r="E5" s="468" t="s">
        <v>227</v>
      </c>
      <c r="F5" s="468"/>
      <c r="G5" s="96" t="s">
        <v>232</v>
      </c>
    </row>
    <row r="6" spans="2:13" ht="45" customHeight="1" x14ac:dyDescent="0.25">
      <c r="C6" s="89">
        <v>4</v>
      </c>
      <c r="D6" s="87" t="s">
        <v>24</v>
      </c>
      <c r="E6" s="469" t="s">
        <v>226</v>
      </c>
      <c r="F6" s="469"/>
      <c r="G6" s="90" t="s">
        <v>231</v>
      </c>
    </row>
    <row r="7" spans="2:13" ht="33.75" customHeight="1" x14ac:dyDescent="0.25">
      <c r="C7" s="89">
        <v>3</v>
      </c>
      <c r="D7" s="87" t="s">
        <v>26</v>
      </c>
      <c r="E7" s="469" t="s">
        <v>228</v>
      </c>
      <c r="F7" s="469"/>
      <c r="G7" s="90" t="s">
        <v>234</v>
      </c>
    </row>
    <row r="8" spans="2:13" ht="45" customHeight="1" x14ac:dyDescent="0.25">
      <c r="C8" s="89">
        <v>2</v>
      </c>
      <c r="D8" s="87" t="s">
        <v>27</v>
      </c>
      <c r="E8" s="469" t="s">
        <v>229</v>
      </c>
      <c r="F8" s="469"/>
      <c r="G8" s="90" t="s">
        <v>233</v>
      </c>
    </row>
    <row r="9" spans="2:13" ht="45.75" customHeight="1" thickBot="1" x14ac:dyDescent="0.3">
      <c r="C9" s="91">
        <v>1</v>
      </c>
      <c r="D9" s="92" t="s">
        <v>225</v>
      </c>
      <c r="E9" s="470" t="s">
        <v>230</v>
      </c>
      <c r="F9" s="470"/>
      <c r="G9" s="93" t="s">
        <v>235</v>
      </c>
    </row>
    <row r="10" spans="2:13" ht="15.75" thickBot="1" x14ac:dyDescent="0.3">
      <c r="C10" s="88"/>
      <c r="D10" s="88"/>
      <c r="E10" s="88"/>
    </row>
    <row r="11" spans="2:13" ht="52.5" customHeight="1" thickBot="1" x14ac:dyDescent="0.3">
      <c r="B11" s="456"/>
      <c r="C11" s="463" t="s">
        <v>212</v>
      </c>
      <c r="D11" s="464"/>
      <c r="E11" s="464"/>
      <c r="F11" s="464"/>
      <c r="G11" s="465"/>
      <c r="I11" s="463" t="s">
        <v>241</v>
      </c>
      <c r="J11" s="464"/>
      <c r="K11" s="464"/>
      <c r="L11" s="464"/>
      <c r="M11" s="465"/>
    </row>
    <row r="12" spans="2:13" ht="15.75" customHeight="1" x14ac:dyDescent="0.25">
      <c r="B12" s="456"/>
      <c r="C12" s="457" t="s">
        <v>199</v>
      </c>
      <c r="D12" s="459" t="s">
        <v>202</v>
      </c>
      <c r="E12" s="459"/>
      <c r="F12" s="459" t="s">
        <v>203</v>
      </c>
      <c r="G12" s="461"/>
      <c r="I12" s="457" t="s">
        <v>199</v>
      </c>
      <c r="J12" s="459" t="s">
        <v>202</v>
      </c>
      <c r="K12" s="459"/>
      <c r="L12" s="459" t="s">
        <v>203</v>
      </c>
      <c r="M12" s="461"/>
    </row>
    <row r="13" spans="2:13" ht="38.25" customHeight="1" thickBot="1" x14ac:dyDescent="0.3">
      <c r="B13" s="104"/>
      <c r="C13" s="458"/>
      <c r="D13" s="460"/>
      <c r="E13" s="460"/>
      <c r="F13" s="460"/>
      <c r="G13" s="462"/>
      <c r="I13" s="458"/>
      <c r="J13" s="460"/>
      <c r="K13" s="460"/>
      <c r="L13" s="460"/>
      <c r="M13" s="462"/>
    </row>
    <row r="14" spans="2:13" ht="116.25" customHeight="1" x14ac:dyDescent="0.25">
      <c r="B14" s="104"/>
      <c r="C14" s="107" t="s">
        <v>236</v>
      </c>
      <c r="D14" s="473" t="s">
        <v>204</v>
      </c>
      <c r="E14" s="473"/>
      <c r="F14" s="473" t="s">
        <v>200</v>
      </c>
      <c r="G14" s="474"/>
      <c r="I14" s="107" t="s">
        <v>236</v>
      </c>
      <c r="J14" s="473" t="s">
        <v>242</v>
      </c>
      <c r="K14" s="473"/>
      <c r="L14" s="473" t="s">
        <v>243</v>
      </c>
      <c r="M14" s="474"/>
    </row>
    <row r="15" spans="2:13" ht="116.25" customHeight="1" x14ac:dyDescent="0.25">
      <c r="B15" s="104"/>
      <c r="C15" s="105" t="s">
        <v>237</v>
      </c>
      <c r="D15" s="471" t="s">
        <v>205</v>
      </c>
      <c r="E15" s="471"/>
      <c r="F15" s="471" t="s">
        <v>206</v>
      </c>
      <c r="G15" s="472"/>
      <c r="I15" s="105" t="s">
        <v>237</v>
      </c>
      <c r="J15" s="471" t="s">
        <v>244</v>
      </c>
      <c r="K15" s="471"/>
      <c r="L15" s="471" t="s">
        <v>245</v>
      </c>
      <c r="M15" s="472"/>
    </row>
    <row r="16" spans="2:13" ht="140.25" customHeight="1" x14ac:dyDescent="0.25">
      <c r="C16" s="105" t="s">
        <v>238</v>
      </c>
      <c r="D16" s="471" t="s">
        <v>207</v>
      </c>
      <c r="E16" s="471"/>
      <c r="F16" s="471" t="s">
        <v>201</v>
      </c>
      <c r="G16" s="472"/>
      <c r="I16" s="105" t="s">
        <v>238</v>
      </c>
      <c r="J16" s="471" t="s">
        <v>246</v>
      </c>
      <c r="K16" s="471"/>
      <c r="L16" s="471" t="s">
        <v>247</v>
      </c>
      <c r="M16" s="472"/>
    </row>
    <row r="17" spans="3:13" ht="124.5" customHeight="1" x14ac:dyDescent="0.25">
      <c r="C17" s="105" t="s">
        <v>239</v>
      </c>
      <c r="D17" s="471" t="s">
        <v>209</v>
      </c>
      <c r="E17" s="471"/>
      <c r="F17" s="471" t="s">
        <v>208</v>
      </c>
      <c r="G17" s="472"/>
      <c r="I17" s="105" t="s">
        <v>239</v>
      </c>
      <c r="J17" s="471" t="s">
        <v>248</v>
      </c>
      <c r="K17" s="471"/>
      <c r="L17" s="471" t="s">
        <v>249</v>
      </c>
      <c r="M17" s="472"/>
    </row>
    <row r="18" spans="3:13" ht="139.5" customHeight="1" thickBot="1" x14ac:dyDescent="0.3">
      <c r="C18" s="106" t="s">
        <v>240</v>
      </c>
      <c r="D18" s="466" t="s">
        <v>211</v>
      </c>
      <c r="E18" s="466"/>
      <c r="F18" s="466" t="s">
        <v>210</v>
      </c>
      <c r="G18" s="475"/>
      <c r="I18" s="106" t="s">
        <v>240</v>
      </c>
      <c r="J18" s="466" t="s">
        <v>250</v>
      </c>
      <c r="K18" s="466"/>
      <c r="L18" s="466" t="s">
        <v>251</v>
      </c>
      <c r="M18" s="475"/>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5"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83" t="s">
        <v>318</v>
      </c>
      <c r="D2" s="483"/>
      <c r="E2" s="483"/>
      <c r="F2" s="484"/>
    </row>
    <row r="3" spans="3:9" ht="30" customHeight="1" thickBot="1" x14ac:dyDescent="0.3">
      <c r="C3" s="481" t="s">
        <v>253</v>
      </c>
      <c r="D3" s="493"/>
      <c r="E3" s="482"/>
      <c r="F3" s="116"/>
      <c r="G3" s="481" t="s">
        <v>260</v>
      </c>
      <c r="H3" s="482"/>
      <c r="I3" s="116"/>
    </row>
    <row r="4" spans="3:9" ht="36" customHeight="1" thickBot="1" x14ac:dyDescent="0.3">
      <c r="C4" s="111" t="s">
        <v>252</v>
      </c>
      <c r="D4" s="485" t="s">
        <v>254</v>
      </c>
      <c r="E4" s="486"/>
      <c r="G4" s="111" t="s">
        <v>252</v>
      </c>
      <c r="H4" s="115" t="s">
        <v>261</v>
      </c>
    </row>
    <row r="5" spans="3:9" ht="33.75" customHeight="1" x14ac:dyDescent="0.25">
      <c r="C5" s="112" t="s">
        <v>255</v>
      </c>
      <c r="D5" s="487" t="s">
        <v>257</v>
      </c>
      <c r="E5" s="488"/>
      <c r="G5" s="112" t="s">
        <v>255</v>
      </c>
      <c r="H5" s="108" t="s">
        <v>262</v>
      </c>
    </row>
    <row r="6" spans="3:9" ht="33.75" customHeight="1" x14ac:dyDescent="0.25">
      <c r="C6" s="113" t="s">
        <v>4</v>
      </c>
      <c r="D6" s="489" t="s">
        <v>258</v>
      </c>
      <c r="E6" s="490"/>
      <c r="G6" s="113" t="s">
        <v>4</v>
      </c>
      <c r="H6" s="109" t="s">
        <v>263</v>
      </c>
    </row>
    <row r="7" spans="3:9" ht="33.75" customHeight="1" thickBot="1" x14ac:dyDescent="0.3">
      <c r="C7" s="114" t="s">
        <v>256</v>
      </c>
      <c r="D7" s="491" t="s">
        <v>259</v>
      </c>
      <c r="E7" s="492"/>
      <c r="G7" s="114" t="s">
        <v>256</v>
      </c>
      <c r="H7" s="110" t="s">
        <v>264</v>
      </c>
    </row>
    <row r="8" spans="3:9" ht="47.25" customHeight="1" x14ac:dyDescent="0.25"/>
    <row r="9" spans="3:9" ht="36" customHeight="1" thickBot="1" x14ac:dyDescent="0.3">
      <c r="C9" s="479" t="s">
        <v>320</v>
      </c>
      <c r="D9" s="479"/>
      <c r="E9" s="479"/>
      <c r="F9" s="480"/>
    </row>
    <row r="10" spans="3:9" ht="105.75" thickBot="1" x14ac:dyDescent="0.3">
      <c r="C10" s="167" t="s">
        <v>287</v>
      </c>
      <c r="D10" s="167" t="s">
        <v>288</v>
      </c>
      <c r="E10" s="166" t="s">
        <v>310</v>
      </c>
      <c r="F10" s="167" t="s">
        <v>311</v>
      </c>
    </row>
    <row r="11" spans="3:9" ht="27.75" customHeight="1" thickBot="1" x14ac:dyDescent="0.3">
      <c r="C11" s="168" t="s">
        <v>289</v>
      </c>
      <c r="D11" s="169" t="s">
        <v>292</v>
      </c>
      <c r="E11" s="169" t="s">
        <v>293</v>
      </c>
      <c r="F11" s="170" t="s">
        <v>7</v>
      </c>
      <c r="H11" s="8">
        <v>100</v>
      </c>
    </row>
    <row r="12" spans="3:9" ht="27.75" customHeight="1" thickBot="1" x14ac:dyDescent="0.3">
      <c r="C12" s="168" t="s">
        <v>290</v>
      </c>
      <c r="D12" s="169" t="s">
        <v>294</v>
      </c>
      <c r="E12" s="169" t="s">
        <v>295</v>
      </c>
      <c r="F12" s="170" t="s">
        <v>8</v>
      </c>
      <c r="H12" s="8">
        <v>50</v>
      </c>
    </row>
    <row r="13" spans="3:9" ht="27.75" customHeight="1" thickBot="1" x14ac:dyDescent="0.3">
      <c r="C13" s="171" t="s">
        <v>291</v>
      </c>
      <c r="D13" s="169" t="s">
        <v>296</v>
      </c>
      <c r="E13" s="169" t="s">
        <v>297</v>
      </c>
      <c r="F13" s="170" t="s">
        <v>8</v>
      </c>
      <c r="H13" s="8">
        <v>0</v>
      </c>
    </row>
    <row r="14" spans="3:9" ht="27.75" customHeight="1" thickBot="1" x14ac:dyDescent="0.3">
      <c r="C14" s="168" t="s">
        <v>298</v>
      </c>
      <c r="D14" s="169" t="s">
        <v>300</v>
      </c>
      <c r="E14" s="169" t="s">
        <v>301</v>
      </c>
      <c r="F14" s="170" t="s">
        <v>8</v>
      </c>
    </row>
    <row r="15" spans="3:9" ht="27.75" customHeight="1" thickBot="1" x14ac:dyDescent="0.3">
      <c r="C15" s="168" t="s">
        <v>290</v>
      </c>
      <c r="D15" s="169" t="s">
        <v>294</v>
      </c>
      <c r="E15" s="169" t="s">
        <v>302</v>
      </c>
      <c r="F15" s="170" t="s">
        <v>8</v>
      </c>
    </row>
    <row r="16" spans="3:9" ht="27.75" customHeight="1" thickBot="1" x14ac:dyDescent="0.3">
      <c r="C16" s="171" t="s">
        <v>299</v>
      </c>
      <c r="D16" s="169" t="s">
        <v>296</v>
      </c>
      <c r="E16" s="169" t="s">
        <v>303</v>
      </c>
      <c r="F16" s="170" t="s">
        <v>8</v>
      </c>
    </row>
    <row r="17" spans="3:6" ht="27.75" customHeight="1" thickBot="1" x14ac:dyDescent="0.3">
      <c r="C17" s="168" t="s">
        <v>304</v>
      </c>
      <c r="D17" s="169" t="s">
        <v>300</v>
      </c>
      <c r="E17" s="169" t="s">
        <v>307</v>
      </c>
      <c r="F17" s="170" t="s">
        <v>8</v>
      </c>
    </row>
    <row r="18" spans="3:6" ht="27.75" customHeight="1" thickBot="1" x14ac:dyDescent="0.3">
      <c r="C18" s="168" t="s">
        <v>305</v>
      </c>
      <c r="D18" s="169" t="s">
        <v>294</v>
      </c>
      <c r="E18" s="169" t="s">
        <v>308</v>
      </c>
      <c r="F18" s="170" t="s">
        <v>8</v>
      </c>
    </row>
    <row r="19" spans="3:6" ht="27.75" customHeight="1" thickBot="1" x14ac:dyDescent="0.3">
      <c r="C19" s="171" t="s">
        <v>306</v>
      </c>
      <c r="D19" s="169" t="s">
        <v>296</v>
      </c>
      <c r="E19" s="169" t="s">
        <v>309</v>
      </c>
      <c r="F19" s="170" t="s">
        <v>8</v>
      </c>
    </row>
    <row r="23" spans="3:6" ht="34.5" customHeight="1" thickBot="1" x14ac:dyDescent="0.3">
      <c r="C23" s="479" t="s">
        <v>319</v>
      </c>
      <c r="D23" s="479"/>
      <c r="E23" s="479"/>
      <c r="F23" s="480"/>
    </row>
    <row r="24" spans="3:6" ht="32.25" customHeight="1" thickBot="1" x14ac:dyDescent="0.3">
      <c r="C24" s="481" t="s">
        <v>265</v>
      </c>
      <c r="D24" s="493"/>
      <c r="E24" s="482"/>
      <c r="F24" s="116"/>
    </row>
    <row r="25" spans="3:6" ht="38.25" customHeight="1" thickBot="1" x14ac:dyDescent="0.3">
      <c r="C25" s="111" t="s">
        <v>252</v>
      </c>
      <c r="D25" s="485" t="s">
        <v>269</v>
      </c>
      <c r="E25" s="486"/>
    </row>
    <row r="26" spans="3:6" ht="38.25" customHeight="1" x14ac:dyDescent="0.25">
      <c r="C26" s="112" t="s">
        <v>255</v>
      </c>
      <c r="D26" s="487" t="s">
        <v>266</v>
      </c>
      <c r="E26" s="488"/>
    </row>
    <row r="27" spans="3:6" ht="38.25" customHeight="1" x14ac:dyDescent="0.25">
      <c r="C27" s="113" t="s">
        <v>4</v>
      </c>
      <c r="D27" s="489" t="s">
        <v>267</v>
      </c>
      <c r="E27" s="490"/>
    </row>
    <row r="28" spans="3:6" ht="38.25" customHeight="1" thickBot="1" x14ac:dyDescent="0.3">
      <c r="C28" s="114" t="s">
        <v>321</v>
      </c>
      <c r="D28" s="491" t="s">
        <v>268</v>
      </c>
      <c r="E28" s="492"/>
    </row>
    <row r="32" spans="3:6" ht="26.25" x14ac:dyDescent="0.4">
      <c r="C32" s="117" t="s">
        <v>275</v>
      </c>
    </row>
    <row r="33" spans="3:11" ht="15.75" thickBot="1" x14ac:dyDescent="0.3"/>
    <row r="34" spans="3:11" s="118" customFormat="1" ht="28.5" customHeight="1" thickBot="1" x14ac:dyDescent="0.25">
      <c r="C34" s="120" t="s">
        <v>270</v>
      </c>
      <c r="D34" s="121" t="s">
        <v>271</v>
      </c>
      <c r="E34" s="121" t="s">
        <v>272</v>
      </c>
      <c r="F34" s="121" t="s">
        <v>273</v>
      </c>
      <c r="G34" s="122" t="s">
        <v>274</v>
      </c>
      <c r="K34" s="119"/>
    </row>
    <row r="35" spans="3:11" s="127" customFormat="1" ht="28.5" customHeight="1" x14ac:dyDescent="0.25">
      <c r="C35" s="123" t="s">
        <v>255</v>
      </c>
      <c r="D35" s="102" t="s">
        <v>116</v>
      </c>
      <c r="E35" s="102" t="s">
        <v>116</v>
      </c>
      <c r="F35" s="102">
        <v>2</v>
      </c>
      <c r="G35" s="96">
        <v>2</v>
      </c>
      <c r="K35" s="124"/>
    </row>
    <row r="36" spans="3:11" s="127" customFormat="1" ht="28.5" customHeight="1" x14ac:dyDescent="0.25">
      <c r="C36" s="125" t="s">
        <v>255</v>
      </c>
      <c r="D36" s="103" t="s">
        <v>116</v>
      </c>
      <c r="E36" s="103" t="s">
        <v>117</v>
      </c>
      <c r="F36" s="103">
        <v>2</v>
      </c>
      <c r="G36" s="90">
        <v>1</v>
      </c>
      <c r="K36" s="124"/>
    </row>
    <row r="37" spans="3:11" s="127" customFormat="1" ht="28.5" customHeight="1" x14ac:dyDescent="0.25">
      <c r="C37" s="125" t="s">
        <v>255</v>
      </c>
      <c r="D37" s="103" t="s">
        <v>116</v>
      </c>
      <c r="E37" s="103" t="s">
        <v>118</v>
      </c>
      <c r="F37" s="103">
        <v>2</v>
      </c>
      <c r="G37" s="90">
        <v>0</v>
      </c>
      <c r="K37" s="124"/>
    </row>
    <row r="38" spans="3:11" s="127" customFormat="1" ht="28.5" customHeight="1" x14ac:dyDescent="0.25">
      <c r="C38" s="125" t="s">
        <v>255</v>
      </c>
      <c r="D38" s="103" t="s">
        <v>118</v>
      </c>
      <c r="E38" s="103" t="s">
        <v>116</v>
      </c>
      <c r="F38" s="103">
        <v>0</v>
      </c>
      <c r="G38" s="90">
        <v>2</v>
      </c>
      <c r="K38" s="124"/>
    </row>
    <row r="39" spans="3:11" s="127" customFormat="1" ht="28.5" customHeight="1" x14ac:dyDescent="0.25">
      <c r="C39" s="125" t="s">
        <v>4</v>
      </c>
      <c r="D39" s="103" t="s">
        <v>116</v>
      </c>
      <c r="E39" s="103" t="s">
        <v>116</v>
      </c>
      <c r="F39" s="103">
        <v>1</v>
      </c>
      <c r="G39" s="90">
        <v>1</v>
      </c>
      <c r="K39" s="124"/>
    </row>
    <row r="40" spans="3:11" s="127" customFormat="1" ht="28.5" customHeight="1" x14ac:dyDescent="0.25">
      <c r="C40" s="125" t="s">
        <v>4</v>
      </c>
      <c r="D40" s="103" t="s">
        <v>116</v>
      </c>
      <c r="E40" s="103" t="s">
        <v>117</v>
      </c>
      <c r="F40" s="103">
        <v>1</v>
      </c>
      <c r="G40" s="90">
        <v>0</v>
      </c>
      <c r="K40" s="124"/>
    </row>
    <row r="41" spans="3:11" s="127" customFormat="1" ht="28.5" customHeight="1" x14ac:dyDescent="0.25">
      <c r="C41" s="125" t="s">
        <v>4</v>
      </c>
      <c r="D41" s="103" t="s">
        <v>116</v>
      </c>
      <c r="E41" s="103" t="s">
        <v>118</v>
      </c>
      <c r="F41" s="103">
        <v>1</v>
      </c>
      <c r="G41" s="90">
        <v>0</v>
      </c>
      <c r="K41" s="124"/>
    </row>
    <row r="42" spans="3:11" s="127" customFormat="1" ht="28.5" customHeight="1" thickBot="1" x14ac:dyDescent="0.3">
      <c r="C42" s="126" t="s">
        <v>4</v>
      </c>
      <c r="D42" s="101" t="s">
        <v>118</v>
      </c>
      <c r="E42" s="101" t="s">
        <v>116</v>
      </c>
      <c r="F42" s="101">
        <v>0</v>
      </c>
      <c r="G42" s="93">
        <v>1</v>
      </c>
      <c r="K42" s="124"/>
    </row>
    <row r="45" spans="3:11" ht="90" x14ac:dyDescent="0.25">
      <c r="C45" s="128" t="s">
        <v>276</v>
      </c>
      <c r="E45" s="128"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tabSelected="1" topLeftCell="BN8" zoomScaleNormal="100" workbookViewId="0">
      <selection activeCell="BZ10" sqref="BZ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customWidth="1"/>
    <col min="40" max="40" width="17.140625" style="13" customWidth="1"/>
    <col min="41" max="41" width="18.140625" style="17" customWidth="1"/>
    <col min="42" max="42" width="11.140625" style="16" hidden="1"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42578125" style="19" customWidth="1"/>
    <col min="66" max="66" width="13.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27.42578125" customWidth="1"/>
    <col min="78" max="78" width="13.28515625" customWidth="1"/>
    <col min="79" max="79" width="23" customWidth="1"/>
  </cols>
  <sheetData>
    <row r="1" spans="1:711" ht="12" customHeight="1" x14ac:dyDescent="0.25">
      <c r="BW1" s="523"/>
      <c r="BX1" s="523"/>
    </row>
    <row r="2" spans="1:711" ht="32.25" customHeight="1" x14ac:dyDescent="0.25">
      <c r="O2" s="20" t="s">
        <v>402</v>
      </c>
      <c r="BW2" s="524"/>
      <c r="BX2" s="524"/>
    </row>
    <row r="3" spans="1:711" ht="12" customHeight="1" x14ac:dyDescent="0.25">
      <c r="L3" s="18"/>
      <c r="M3" s="18"/>
      <c r="N3" s="18"/>
      <c r="BW3" s="524"/>
      <c r="BX3" s="524"/>
    </row>
    <row r="4" spans="1:711" ht="14.25" customHeight="1" thickBot="1" x14ac:dyDescent="0.3">
      <c r="BW4" s="525"/>
      <c r="BX4" s="525"/>
    </row>
    <row r="5" spans="1:711" ht="20.25" customHeight="1" thickBot="1" x14ac:dyDescent="0.3">
      <c r="C5" s="526" t="s">
        <v>78</v>
      </c>
      <c r="D5" s="527"/>
      <c r="E5" s="527"/>
      <c r="F5" s="527"/>
      <c r="G5" s="527"/>
      <c r="H5" s="527"/>
      <c r="I5" s="527"/>
      <c r="J5" s="527"/>
      <c r="K5" s="527"/>
      <c r="L5" s="527"/>
      <c r="M5" s="527"/>
      <c r="N5" s="527"/>
      <c r="O5" s="528"/>
      <c r="P5" s="529" t="s">
        <v>79</v>
      </c>
      <c r="Q5" s="530"/>
      <c r="R5" s="530"/>
      <c r="S5" s="530"/>
      <c r="T5" s="530"/>
      <c r="U5" s="530"/>
      <c r="V5" s="530"/>
      <c r="W5" s="530"/>
      <c r="X5" s="530"/>
      <c r="Y5" s="530"/>
      <c r="Z5" s="530"/>
      <c r="AA5" s="530"/>
      <c r="AB5" s="530"/>
      <c r="AC5" s="530"/>
      <c r="AD5" s="530"/>
      <c r="AE5" s="530"/>
      <c r="AF5" s="530"/>
      <c r="AG5" s="530"/>
      <c r="AH5" s="530"/>
      <c r="AI5" s="530"/>
      <c r="AJ5" s="530"/>
      <c r="AK5" s="530"/>
      <c r="AL5" s="530"/>
      <c r="AM5" s="530"/>
      <c r="AN5" s="530"/>
      <c r="AO5" s="530"/>
      <c r="AP5" s="530"/>
      <c r="AQ5" s="530"/>
      <c r="AR5" s="530"/>
      <c r="AS5" s="530"/>
      <c r="AT5" s="530"/>
      <c r="AU5" s="530"/>
      <c r="AV5" s="530"/>
      <c r="AW5" s="530"/>
      <c r="AX5" s="530"/>
      <c r="AY5" s="530"/>
      <c r="AZ5" s="530"/>
      <c r="BA5" s="530"/>
      <c r="BB5" s="530"/>
      <c r="BC5" s="530"/>
      <c r="BD5" s="530"/>
      <c r="BE5" s="530"/>
      <c r="BF5" s="530"/>
      <c r="BG5" s="530"/>
      <c r="BH5" s="530"/>
      <c r="BI5" s="530"/>
      <c r="BJ5" s="531"/>
      <c r="BK5" s="503" t="s">
        <v>110</v>
      </c>
      <c r="BL5" s="532" t="s">
        <v>80</v>
      </c>
      <c r="BM5" s="535" t="s">
        <v>280</v>
      </c>
      <c r="BN5" s="535"/>
      <c r="BO5" s="535"/>
      <c r="BP5" s="535"/>
      <c r="BQ5" s="535"/>
      <c r="BR5" s="535"/>
      <c r="BS5" s="535"/>
      <c r="BT5" s="535"/>
      <c r="BU5" s="535"/>
      <c r="BV5" s="535"/>
      <c r="BW5" s="535"/>
      <c r="BX5" s="536"/>
      <c r="BY5" s="417" t="s">
        <v>392</v>
      </c>
      <c r="BZ5" s="418"/>
      <c r="CA5" s="419"/>
    </row>
    <row r="6" spans="1:711" ht="19.5" customHeight="1" thickBot="1" x14ac:dyDescent="0.3">
      <c r="C6" s="539" t="s">
        <v>46</v>
      </c>
      <c r="D6" s="542" t="s">
        <v>47</v>
      </c>
      <c r="E6" s="554" t="s">
        <v>112</v>
      </c>
      <c r="F6" s="514" t="s">
        <v>154</v>
      </c>
      <c r="G6" s="514"/>
      <c r="H6" s="514"/>
      <c r="I6" s="568" t="s">
        <v>121</v>
      </c>
      <c r="J6" s="515" t="s">
        <v>3</v>
      </c>
      <c r="K6" s="515" t="s">
        <v>48</v>
      </c>
      <c r="L6" s="515" t="s">
        <v>81</v>
      </c>
      <c r="M6" s="518" t="s">
        <v>82</v>
      </c>
      <c r="N6" s="565" t="s">
        <v>122</v>
      </c>
      <c r="O6" s="557" t="s">
        <v>11</v>
      </c>
      <c r="P6" s="559" t="s">
        <v>49</v>
      </c>
      <c r="Q6" s="560"/>
      <c r="R6" s="560"/>
      <c r="S6" s="560"/>
      <c r="T6" s="560"/>
      <c r="U6" s="560"/>
      <c r="V6" s="560"/>
      <c r="W6" s="560"/>
      <c r="X6" s="560"/>
      <c r="Y6" s="560"/>
      <c r="Z6" s="560"/>
      <c r="AA6" s="560"/>
      <c r="AB6" s="560"/>
      <c r="AC6" s="560"/>
      <c r="AD6" s="560"/>
      <c r="AE6" s="560"/>
      <c r="AF6" s="560"/>
      <c r="AG6" s="560"/>
      <c r="AH6" s="560"/>
      <c r="AI6" s="560"/>
      <c r="AJ6" s="560"/>
      <c r="AK6" s="560"/>
      <c r="AL6" s="560"/>
      <c r="AM6" s="560"/>
      <c r="AN6" s="561"/>
      <c r="AO6" s="543" t="s">
        <v>155</v>
      </c>
      <c r="AP6" s="544"/>
      <c r="AQ6" s="544"/>
      <c r="AR6" s="544"/>
      <c r="AS6" s="544"/>
      <c r="AT6" s="544"/>
      <c r="AU6" s="544"/>
      <c r="AV6" s="544"/>
      <c r="AW6" s="544"/>
      <c r="AX6" s="544"/>
      <c r="AY6" s="544"/>
      <c r="AZ6" s="544"/>
      <c r="BA6" s="544"/>
      <c r="BB6" s="544"/>
      <c r="BC6" s="544"/>
      <c r="BD6" s="544"/>
      <c r="BE6" s="544"/>
      <c r="BF6" s="544"/>
      <c r="BG6" s="544"/>
      <c r="BH6" s="544"/>
      <c r="BI6" s="544"/>
      <c r="BJ6" s="545"/>
      <c r="BK6" s="504"/>
      <c r="BL6" s="533"/>
      <c r="BM6" s="537"/>
      <c r="BN6" s="537"/>
      <c r="BO6" s="537"/>
      <c r="BP6" s="537"/>
      <c r="BQ6" s="537"/>
      <c r="BR6" s="537"/>
      <c r="BS6" s="537"/>
      <c r="BT6" s="537"/>
      <c r="BU6" s="537"/>
      <c r="BV6" s="537"/>
      <c r="BW6" s="537"/>
      <c r="BX6" s="538"/>
      <c r="BY6" s="420"/>
      <c r="BZ6" s="421"/>
      <c r="CA6" s="422"/>
    </row>
    <row r="7" spans="1:711" ht="45" customHeight="1" thickBot="1" x14ac:dyDescent="0.3">
      <c r="C7" s="540"/>
      <c r="D7" s="512"/>
      <c r="E7" s="555"/>
      <c r="F7" s="512" t="s">
        <v>145</v>
      </c>
      <c r="G7" s="512" t="s">
        <v>146</v>
      </c>
      <c r="H7" s="512" t="s">
        <v>144</v>
      </c>
      <c r="I7" s="569"/>
      <c r="J7" s="516"/>
      <c r="K7" s="516"/>
      <c r="L7" s="516"/>
      <c r="M7" s="516"/>
      <c r="N7" s="566"/>
      <c r="O7" s="546"/>
      <c r="P7" s="540" t="s">
        <v>50</v>
      </c>
      <c r="Q7" s="512"/>
      <c r="R7" s="512"/>
      <c r="S7" s="512"/>
      <c r="T7" s="512"/>
      <c r="U7" s="512"/>
      <c r="V7" s="512"/>
      <c r="W7" s="512"/>
      <c r="X7" s="512"/>
      <c r="Y7" s="512"/>
      <c r="Z7" s="512"/>
      <c r="AA7" s="512"/>
      <c r="AB7" s="512"/>
      <c r="AC7" s="512"/>
      <c r="AD7" s="512"/>
      <c r="AE7" s="512"/>
      <c r="AF7" s="512"/>
      <c r="AG7" s="512"/>
      <c r="AH7" s="512"/>
      <c r="AI7" s="512"/>
      <c r="AJ7" s="512"/>
      <c r="AK7" s="512"/>
      <c r="AL7" s="512"/>
      <c r="AM7" s="512"/>
      <c r="AN7" s="546"/>
      <c r="AO7" s="547" t="s">
        <v>51</v>
      </c>
      <c r="AP7" s="548" t="s">
        <v>52</v>
      </c>
      <c r="AQ7" s="80" t="s">
        <v>213</v>
      </c>
      <c r="AR7" s="80" t="s">
        <v>214</v>
      </c>
      <c r="AS7" s="80" t="s">
        <v>215</v>
      </c>
      <c r="AT7" s="80" t="s">
        <v>216</v>
      </c>
      <c r="AU7" s="80" t="s">
        <v>217</v>
      </c>
      <c r="AV7" s="80" t="s">
        <v>219</v>
      </c>
      <c r="AW7" s="80" t="s">
        <v>218</v>
      </c>
      <c r="AX7" s="579" t="s">
        <v>312</v>
      </c>
      <c r="AY7" s="581" t="s">
        <v>313</v>
      </c>
      <c r="AZ7" s="581" t="s">
        <v>314</v>
      </c>
      <c r="BA7" s="581" t="s">
        <v>316</v>
      </c>
      <c r="BB7" s="579" t="s">
        <v>317</v>
      </c>
      <c r="BC7" s="579" t="s">
        <v>315</v>
      </c>
      <c r="BD7" s="550" t="s">
        <v>113</v>
      </c>
      <c r="BE7" s="551"/>
      <c r="BF7" s="547" t="s">
        <v>53</v>
      </c>
      <c r="BG7" s="552"/>
      <c r="BH7" s="552"/>
      <c r="BI7" s="552"/>
      <c r="BJ7" s="553"/>
      <c r="BK7" s="504"/>
      <c r="BL7" s="533"/>
      <c r="BM7" s="562" t="s">
        <v>54</v>
      </c>
      <c r="BN7" s="563"/>
      <c r="BO7" s="563"/>
      <c r="BP7" s="563"/>
      <c r="BQ7" s="563"/>
      <c r="BR7" s="563"/>
      <c r="BS7" s="563"/>
      <c r="BT7" s="564"/>
      <c r="BU7" s="563" t="s">
        <v>281</v>
      </c>
      <c r="BV7" s="563"/>
      <c r="BW7" s="563"/>
      <c r="BX7" s="564"/>
      <c r="BY7" s="423" t="s">
        <v>393</v>
      </c>
      <c r="BZ7" s="424"/>
      <c r="CA7" s="425"/>
    </row>
    <row r="8" spans="1:711" ht="52.5" customHeight="1" thickBot="1" x14ac:dyDescent="0.3">
      <c r="C8" s="541"/>
      <c r="D8" s="513"/>
      <c r="E8" s="556"/>
      <c r="F8" s="513"/>
      <c r="G8" s="513"/>
      <c r="H8" s="513"/>
      <c r="I8" s="570"/>
      <c r="J8" s="517"/>
      <c r="K8" s="517"/>
      <c r="L8" s="517"/>
      <c r="M8" s="517"/>
      <c r="N8" s="567"/>
      <c r="O8" s="558"/>
      <c r="P8" s="76" t="s">
        <v>12</v>
      </c>
      <c r="Q8" s="77" t="s">
        <v>83</v>
      </c>
      <c r="R8" s="69" t="s">
        <v>55</v>
      </c>
      <c r="S8" s="69" t="s">
        <v>56</v>
      </c>
      <c r="T8" s="69" t="s">
        <v>57</v>
      </c>
      <c r="U8" s="69" t="s">
        <v>58</v>
      </c>
      <c r="V8" s="69" t="s">
        <v>59</v>
      </c>
      <c r="W8" s="69" t="s">
        <v>60</v>
      </c>
      <c r="X8" s="69" t="s">
        <v>61</v>
      </c>
      <c r="Y8" s="69" t="s">
        <v>62</v>
      </c>
      <c r="Z8" s="69" t="s">
        <v>63</v>
      </c>
      <c r="AA8" s="69" t="s">
        <v>64</v>
      </c>
      <c r="AB8" s="69" t="s">
        <v>65</v>
      </c>
      <c r="AC8" s="69" t="s">
        <v>66</v>
      </c>
      <c r="AD8" s="69" t="s">
        <v>67</v>
      </c>
      <c r="AE8" s="69" t="s">
        <v>68</v>
      </c>
      <c r="AF8" s="69" t="s">
        <v>69</v>
      </c>
      <c r="AG8" s="69" t="s">
        <v>70</v>
      </c>
      <c r="AH8" s="69" t="s">
        <v>71</v>
      </c>
      <c r="AI8" s="69" t="s">
        <v>72</v>
      </c>
      <c r="AJ8" s="69" t="s">
        <v>282</v>
      </c>
      <c r="AK8" s="70" t="s">
        <v>73</v>
      </c>
      <c r="AL8" s="27" t="s">
        <v>13</v>
      </c>
      <c r="AM8" s="77" t="s">
        <v>84</v>
      </c>
      <c r="AN8" s="100" t="s">
        <v>74</v>
      </c>
      <c r="AO8" s="541"/>
      <c r="AP8" s="549"/>
      <c r="AQ8" s="81" t="s">
        <v>128</v>
      </c>
      <c r="AR8" s="81" t="s">
        <v>127</v>
      </c>
      <c r="AS8" s="81" t="s">
        <v>126</v>
      </c>
      <c r="AT8" s="81" t="s">
        <v>220</v>
      </c>
      <c r="AU8" s="81" t="s">
        <v>129</v>
      </c>
      <c r="AV8" s="81" t="s">
        <v>130</v>
      </c>
      <c r="AW8" s="81" t="s">
        <v>131</v>
      </c>
      <c r="AX8" s="580"/>
      <c r="AY8" s="580"/>
      <c r="AZ8" s="580"/>
      <c r="BA8" s="580"/>
      <c r="BB8" s="580"/>
      <c r="BC8" s="580"/>
      <c r="BD8" s="78" t="s">
        <v>12</v>
      </c>
      <c r="BE8" s="150" t="s">
        <v>13</v>
      </c>
      <c r="BF8" s="76" t="s">
        <v>12</v>
      </c>
      <c r="BG8" s="77" t="s">
        <v>85</v>
      </c>
      <c r="BH8" s="77" t="s">
        <v>13</v>
      </c>
      <c r="BI8" s="77" t="s">
        <v>86</v>
      </c>
      <c r="BJ8" s="100" t="s">
        <v>74</v>
      </c>
      <c r="BK8" s="505"/>
      <c r="BL8" s="534"/>
      <c r="BM8" s="134" t="s">
        <v>106</v>
      </c>
      <c r="BN8" s="129" t="s">
        <v>107</v>
      </c>
      <c r="BO8" s="130" t="s">
        <v>132</v>
      </c>
      <c r="BP8" s="131" t="s">
        <v>278</v>
      </c>
      <c r="BQ8" s="131" t="s">
        <v>108</v>
      </c>
      <c r="BR8" s="131" t="s">
        <v>109</v>
      </c>
      <c r="BS8" s="131" t="s">
        <v>133</v>
      </c>
      <c r="BT8" s="132" t="s">
        <v>77</v>
      </c>
      <c r="BU8" s="133" t="s">
        <v>76</v>
      </c>
      <c r="BV8" s="131" t="s">
        <v>75</v>
      </c>
      <c r="BW8" s="131" t="s">
        <v>279</v>
      </c>
      <c r="BX8" s="132" t="s">
        <v>77</v>
      </c>
      <c r="BY8" s="261" t="s">
        <v>394</v>
      </c>
      <c r="BZ8" s="261" t="s">
        <v>395</v>
      </c>
      <c r="CA8" s="261" t="s">
        <v>396</v>
      </c>
    </row>
    <row r="9" spans="1:711" s="24" customFormat="1" ht="97.5" customHeight="1" thickBot="1" x14ac:dyDescent="0.3">
      <c r="A9"/>
      <c r="B9"/>
      <c r="C9" s="391" t="s">
        <v>355</v>
      </c>
      <c r="D9" s="336" t="s">
        <v>344</v>
      </c>
      <c r="E9" s="235" t="s">
        <v>366</v>
      </c>
      <c r="F9" s="75" t="s">
        <v>136</v>
      </c>
      <c r="G9" s="75" t="s">
        <v>139</v>
      </c>
      <c r="H9" s="75" t="s">
        <v>153</v>
      </c>
      <c r="I9" s="75"/>
      <c r="J9" s="339" t="s">
        <v>93</v>
      </c>
      <c r="K9" s="521" t="s">
        <v>364</v>
      </c>
      <c r="L9" s="574" t="s">
        <v>370</v>
      </c>
      <c r="M9" s="337" t="s">
        <v>111</v>
      </c>
      <c r="N9" s="29"/>
      <c r="O9" s="519" t="s">
        <v>369</v>
      </c>
      <c r="P9" s="290" t="s">
        <v>87</v>
      </c>
      <c r="Q9" s="292">
        <v>3</v>
      </c>
      <c r="R9" s="298">
        <v>1</v>
      </c>
      <c r="S9" s="298">
        <v>1</v>
      </c>
      <c r="T9" s="298">
        <v>1</v>
      </c>
      <c r="U9" s="298">
        <v>1</v>
      </c>
      <c r="V9" s="298">
        <v>1</v>
      </c>
      <c r="W9" s="298">
        <v>1</v>
      </c>
      <c r="X9" s="298">
        <v>0</v>
      </c>
      <c r="Y9" s="298">
        <v>0</v>
      </c>
      <c r="Z9" s="298">
        <v>1</v>
      </c>
      <c r="AA9" s="298">
        <v>1</v>
      </c>
      <c r="AB9" s="298">
        <v>1</v>
      </c>
      <c r="AC9" s="298">
        <v>1</v>
      </c>
      <c r="AD9" s="298">
        <v>1</v>
      </c>
      <c r="AE9" s="298">
        <v>0</v>
      </c>
      <c r="AF9" s="298">
        <v>1</v>
      </c>
      <c r="AG9" s="298">
        <v>0</v>
      </c>
      <c r="AH9" s="298">
        <v>1</v>
      </c>
      <c r="AI9" s="298">
        <v>1</v>
      </c>
      <c r="AJ9" s="298">
        <v>0</v>
      </c>
      <c r="AK9" s="298">
        <f>SUM(R9:AJ9)</f>
        <v>14</v>
      </c>
      <c r="AL9" s="494" t="s">
        <v>103</v>
      </c>
      <c r="AM9" s="408">
        <v>3</v>
      </c>
      <c r="AN9" s="329"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Alto</v>
      </c>
      <c r="AO9" s="576" t="s">
        <v>399</v>
      </c>
      <c r="AP9" s="28" t="s">
        <v>6</v>
      </c>
      <c r="AQ9" s="29">
        <v>15</v>
      </c>
      <c r="AR9" s="29">
        <v>15</v>
      </c>
      <c r="AS9" s="29">
        <v>15</v>
      </c>
      <c r="AT9" s="29">
        <v>15</v>
      </c>
      <c r="AU9" s="29">
        <v>15</v>
      </c>
      <c r="AV9" s="29">
        <v>15</v>
      </c>
      <c r="AW9" s="29">
        <v>5</v>
      </c>
      <c r="AX9" s="30">
        <f t="shared" ref="AX9:AX20" si="0">SUM(AQ9:AW9)</f>
        <v>95</v>
      </c>
      <c r="AY9" s="30" t="s">
        <v>255</v>
      </c>
      <c r="AZ9" s="30" t="s">
        <v>255</v>
      </c>
      <c r="BA9" s="30">
        <v>100</v>
      </c>
      <c r="BB9" s="582">
        <f>AVERAGE(BA9:BA12)</f>
        <v>75</v>
      </c>
      <c r="BC9" s="402" t="s">
        <v>4</v>
      </c>
      <c r="BD9" s="510" t="s">
        <v>116</v>
      </c>
      <c r="BE9" s="508" t="s">
        <v>116</v>
      </c>
      <c r="BF9" s="290" t="s">
        <v>87</v>
      </c>
      <c r="BG9" s="292">
        <v>3</v>
      </c>
      <c r="BH9" s="293" t="s">
        <v>103</v>
      </c>
      <c r="BI9" s="292">
        <v>3</v>
      </c>
      <c r="BJ9" s="316"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06"/>
      <c r="BL9" s="435" t="s">
        <v>39</v>
      </c>
      <c r="BM9" s="135">
        <v>43863</v>
      </c>
      <c r="BN9" s="56">
        <v>44176</v>
      </c>
      <c r="BO9" s="235" t="s">
        <v>373</v>
      </c>
      <c r="BP9" s="57" t="s">
        <v>375</v>
      </c>
      <c r="BQ9" s="58">
        <v>2</v>
      </c>
      <c r="BR9" s="57" t="s">
        <v>377</v>
      </c>
      <c r="BS9" s="57" t="s">
        <v>379</v>
      </c>
      <c r="BT9" s="136" t="s">
        <v>380</v>
      </c>
      <c r="BU9" s="63">
        <v>44012</v>
      </c>
      <c r="BV9" s="223" t="s">
        <v>381</v>
      </c>
      <c r="BW9" s="58" t="s">
        <v>358</v>
      </c>
      <c r="BX9" s="267" t="s">
        <v>380</v>
      </c>
      <c r="BY9" s="265" t="s">
        <v>398</v>
      </c>
      <c r="BZ9" s="262">
        <v>44134</v>
      </c>
      <c r="CA9" s="263" t="s">
        <v>397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78" customHeight="1" x14ac:dyDescent="0.25">
      <c r="A10"/>
      <c r="B10"/>
      <c r="C10" s="391"/>
      <c r="D10" s="337"/>
      <c r="E10" s="149" t="s">
        <v>367</v>
      </c>
      <c r="F10" s="32" t="s">
        <v>135</v>
      </c>
      <c r="G10" s="75" t="s">
        <v>137</v>
      </c>
      <c r="H10" s="75" t="s">
        <v>151</v>
      </c>
      <c r="I10" s="32"/>
      <c r="J10" s="339"/>
      <c r="K10" s="522"/>
      <c r="L10" s="575"/>
      <c r="M10" s="337"/>
      <c r="O10" s="520"/>
      <c r="P10" s="290"/>
      <c r="Q10" s="293"/>
      <c r="R10" s="299"/>
      <c r="S10" s="299"/>
      <c r="T10" s="299"/>
      <c r="U10" s="299"/>
      <c r="V10" s="299"/>
      <c r="W10" s="299"/>
      <c r="X10" s="299"/>
      <c r="Y10" s="299"/>
      <c r="Z10" s="299"/>
      <c r="AA10" s="299"/>
      <c r="AB10" s="299"/>
      <c r="AC10" s="299"/>
      <c r="AD10" s="299"/>
      <c r="AE10" s="299"/>
      <c r="AF10" s="299"/>
      <c r="AG10" s="299"/>
      <c r="AH10" s="299"/>
      <c r="AI10" s="299"/>
      <c r="AJ10" s="299"/>
      <c r="AK10" s="299"/>
      <c r="AL10" s="495"/>
      <c r="AM10" s="409"/>
      <c r="AN10" s="329"/>
      <c r="AO10" s="577"/>
      <c r="AP10" s="21"/>
      <c r="AQ10" s="33"/>
      <c r="AR10" s="33"/>
      <c r="AS10" s="33"/>
      <c r="AT10" s="33"/>
      <c r="AU10" s="33"/>
      <c r="AV10" s="33"/>
      <c r="AW10" s="33"/>
      <c r="AX10" s="30">
        <f t="shared" si="0"/>
        <v>0</v>
      </c>
      <c r="AY10" s="30"/>
      <c r="AZ10" s="30"/>
      <c r="BA10" s="30">
        <v>50</v>
      </c>
      <c r="BB10" s="583"/>
      <c r="BC10" s="403"/>
      <c r="BD10" s="511"/>
      <c r="BE10" s="509"/>
      <c r="BF10" s="290"/>
      <c r="BG10" s="293"/>
      <c r="BH10" s="293"/>
      <c r="BI10" s="293"/>
      <c r="BJ10" s="317"/>
      <c r="BK10" s="507"/>
      <c r="BL10" s="436"/>
      <c r="BM10" s="135">
        <v>43863</v>
      </c>
      <c r="BN10" s="56">
        <v>44176</v>
      </c>
      <c r="BO10" s="149" t="s">
        <v>374</v>
      </c>
      <c r="BP10" s="57" t="s">
        <v>375</v>
      </c>
      <c r="BQ10" s="35">
        <v>1</v>
      </c>
      <c r="BR10" s="23" t="s">
        <v>378</v>
      </c>
      <c r="BS10" s="23" t="s">
        <v>376</v>
      </c>
      <c r="BT10" s="138" t="s">
        <v>382</v>
      </c>
      <c r="BU10" s="63">
        <v>44176</v>
      </c>
      <c r="BV10" s="223" t="s">
        <v>383</v>
      </c>
      <c r="BW10" s="58" t="s">
        <v>358</v>
      </c>
      <c r="BX10" s="264" t="s">
        <v>384</v>
      </c>
      <c r="BY10" s="272" t="s">
        <v>405</v>
      </c>
      <c r="BZ10" s="262">
        <v>44134</v>
      </c>
      <c r="CA10" s="263" t="s">
        <v>397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54.75" customHeight="1" x14ac:dyDescent="0.25">
      <c r="A11"/>
      <c r="B11"/>
      <c r="C11" s="391"/>
      <c r="D11" s="337"/>
      <c r="E11" s="149" t="s">
        <v>368</v>
      </c>
      <c r="F11" s="32" t="s">
        <v>136</v>
      </c>
      <c r="G11" s="75" t="s">
        <v>137</v>
      </c>
      <c r="H11" s="75" t="s">
        <v>150</v>
      </c>
      <c r="I11" s="32"/>
      <c r="J11" s="339"/>
      <c r="K11" s="522"/>
      <c r="L11" s="575"/>
      <c r="M11" s="337"/>
      <c r="O11" s="520"/>
      <c r="P11" s="290"/>
      <c r="Q11" s="293"/>
      <c r="R11" s="299"/>
      <c r="S11" s="299"/>
      <c r="T11" s="299"/>
      <c r="U11" s="299"/>
      <c r="V11" s="299"/>
      <c r="W11" s="299"/>
      <c r="X11" s="299"/>
      <c r="Y11" s="299"/>
      <c r="Z11" s="299"/>
      <c r="AA11" s="299"/>
      <c r="AB11" s="299"/>
      <c r="AC11" s="299"/>
      <c r="AD11" s="299"/>
      <c r="AE11" s="299"/>
      <c r="AF11" s="299"/>
      <c r="AG11" s="299"/>
      <c r="AH11" s="299"/>
      <c r="AI11" s="299"/>
      <c r="AJ11" s="299"/>
      <c r="AK11" s="299"/>
      <c r="AL11" s="495"/>
      <c r="AM11" s="409"/>
      <c r="AN11" s="329"/>
      <c r="AO11" s="578"/>
      <c r="AP11" s="21"/>
      <c r="AQ11" s="33"/>
      <c r="AR11" s="33"/>
      <c r="AS11" s="33"/>
      <c r="AT11" s="33"/>
      <c r="AU11" s="33"/>
      <c r="AV11" s="33"/>
      <c r="AW11" s="33"/>
      <c r="AX11" s="30">
        <f t="shared" si="0"/>
        <v>0</v>
      </c>
      <c r="AY11" s="30"/>
      <c r="AZ11" s="30"/>
      <c r="BA11" s="30"/>
      <c r="BB11" s="583"/>
      <c r="BC11" s="403"/>
      <c r="BD11" s="511"/>
      <c r="BE11" s="509"/>
      <c r="BF11" s="290"/>
      <c r="BG11" s="293"/>
      <c r="BH11" s="293"/>
      <c r="BI11" s="293"/>
      <c r="BJ11" s="317"/>
      <c r="BK11" s="507"/>
      <c r="BL11" s="436"/>
      <c r="BM11" s="137"/>
      <c r="BN11" s="22"/>
      <c r="BO11" s="149"/>
      <c r="BP11" s="31"/>
      <c r="BQ11" s="31"/>
      <c r="BR11" s="31"/>
      <c r="BS11" s="31"/>
      <c r="BT11" s="138"/>
      <c r="BU11" s="64"/>
      <c r="BV11" s="34"/>
      <c r="BW11" s="35"/>
      <c r="BX11" s="266"/>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39.5" customHeight="1" thickBot="1" x14ac:dyDescent="0.3">
      <c r="A12"/>
      <c r="B12"/>
      <c r="C12" s="391"/>
      <c r="D12" s="337"/>
      <c r="E12" s="163"/>
      <c r="F12" s="47"/>
      <c r="G12" s="47"/>
      <c r="H12" s="47"/>
      <c r="I12" s="47"/>
      <c r="J12" s="339"/>
      <c r="K12" s="522"/>
      <c r="L12" s="575"/>
      <c r="M12" s="337"/>
      <c r="N12" s="79"/>
      <c r="O12" s="520"/>
      <c r="P12" s="290"/>
      <c r="Q12" s="293"/>
      <c r="R12" s="299"/>
      <c r="S12" s="299"/>
      <c r="T12" s="299"/>
      <c r="U12" s="299"/>
      <c r="V12" s="299"/>
      <c r="W12" s="299"/>
      <c r="X12" s="299"/>
      <c r="Y12" s="299"/>
      <c r="Z12" s="299"/>
      <c r="AA12" s="299"/>
      <c r="AB12" s="299"/>
      <c r="AC12" s="299"/>
      <c r="AD12" s="299"/>
      <c r="AE12" s="299"/>
      <c r="AF12" s="299"/>
      <c r="AG12" s="299"/>
      <c r="AH12" s="299"/>
      <c r="AI12" s="299"/>
      <c r="AJ12" s="299"/>
      <c r="AK12" s="299"/>
      <c r="AL12" s="495"/>
      <c r="AM12" s="409"/>
      <c r="AN12" s="329"/>
      <c r="AO12" s="175"/>
      <c r="AP12" s="21"/>
      <c r="AQ12" s="29"/>
      <c r="AR12" s="29"/>
      <c r="AS12" s="29"/>
      <c r="AT12" s="29"/>
      <c r="AU12" s="29"/>
      <c r="AV12" s="29"/>
      <c r="AW12" s="29"/>
      <c r="AX12" s="68">
        <f t="shared" si="0"/>
        <v>0</v>
      </c>
      <c r="AY12" s="68"/>
      <c r="AZ12" s="68"/>
      <c r="BA12" s="68"/>
      <c r="BB12" s="584"/>
      <c r="BC12" s="404"/>
      <c r="BD12" s="511"/>
      <c r="BE12" s="509"/>
      <c r="BF12" s="290"/>
      <c r="BG12" s="293"/>
      <c r="BH12" s="293"/>
      <c r="BI12" s="293"/>
      <c r="BJ12" s="317"/>
      <c r="BK12" s="507"/>
      <c r="BL12" s="436"/>
      <c r="BM12" s="137"/>
      <c r="BN12" s="22"/>
      <c r="BO12" s="172"/>
      <c r="BP12" s="31"/>
      <c r="BQ12" s="31"/>
      <c r="BR12" s="31"/>
      <c r="BS12" s="31"/>
      <c r="BT12" s="138"/>
      <c r="BU12" s="64"/>
      <c r="BV12" s="34"/>
      <c r="BW12" s="35"/>
      <c r="BX12" s="266"/>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411"/>
      <c r="D13" s="397"/>
      <c r="E13" s="162"/>
      <c r="F13" s="75"/>
      <c r="G13" s="75"/>
      <c r="H13" s="75"/>
      <c r="I13" s="75"/>
      <c r="J13" s="395" t="s">
        <v>95</v>
      </c>
      <c r="K13" s="397"/>
      <c r="L13" s="336"/>
      <c r="M13" s="500"/>
      <c r="N13" s="29" t="s">
        <v>286</v>
      </c>
      <c r="O13" s="497"/>
      <c r="P13" s="416"/>
      <c r="Q13" s="292"/>
      <c r="R13" s="298"/>
      <c r="S13" s="298"/>
      <c r="T13" s="298"/>
      <c r="U13" s="298"/>
      <c r="V13" s="298"/>
      <c r="W13" s="298"/>
      <c r="X13" s="298"/>
      <c r="Y13" s="298"/>
      <c r="Z13" s="298"/>
      <c r="AA13" s="298"/>
      <c r="AB13" s="298"/>
      <c r="AC13" s="298"/>
      <c r="AD13" s="298"/>
      <c r="AE13" s="298"/>
      <c r="AF13" s="298"/>
      <c r="AG13" s="298"/>
      <c r="AH13" s="298"/>
      <c r="AI13" s="298"/>
      <c r="AJ13" s="298"/>
      <c r="AK13" s="298">
        <f t="shared" ref="AK13" si="1">SUM(R13:AJ13)</f>
        <v>0</v>
      </c>
      <c r="AL13" s="494"/>
      <c r="AM13" s="408"/>
      <c r="AN13" s="401"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74"/>
      <c r="AP13" s="44"/>
      <c r="AQ13" s="45"/>
      <c r="AR13" s="45"/>
      <c r="AS13" s="45"/>
      <c r="AT13" s="45"/>
      <c r="AU13" s="45"/>
      <c r="AV13" s="45"/>
      <c r="AW13" s="45"/>
      <c r="AX13" s="30">
        <f t="shared" si="0"/>
        <v>0</v>
      </c>
      <c r="AY13" s="30"/>
      <c r="AZ13" s="30"/>
      <c r="BA13" s="30">
        <v>100</v>
      </c>
      <c r="BB13" s="402">
        <f>AVERAGE(BA13:BA15)</f>
        <v>100</v>
      </c>
      <c r="BC13" s="402" t="s">
        <v>255</v>
      </c>
      <c r="BD13" s="405"/>
      <c r="BE13" s="571"/>
      <c r="BF13" s="416"/>
      <c r="BG13" s="292"/>
      <c r="BH13" s="292"/>
      <c r="BI13" s="292"/>
      <c r="BJ13" s="31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46"/>
      <c r="BL13" s="435"/>
      <c r="BM13" s="140"/>
      <c r="BN13" s="56"/>
      <c r="BO13" s="43"/>
      <c r="BP13" s="43"/>
      <c r="BQ13" s="54"/>
      <c r="BR13" s="54"/>
      <c r="BS13" s="54"/>
      <c r="BT13" s="62"/>
      <c r="BU13" s="66"/>
      <c r="BV13" s="43"/>
      <c r="BW13" s="61"/>
      <c r="BX13" s="268"/>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391"/>
      <c r="D14" s="393"/>
      <c r="E14" s="149"/>
      <c r="F14" s="32"/>
      <c r="G14" s="75"/>
      <c r="H14" s="75"/>
      <c r="I14" s="32"/>
      <c r="J14" s="339"/>
      <c r="K14" s="393"/>
      <c r="L14" s="337"/>
      <c r="M14" s="501"/>
      <c r="O14" s="498"/>
      <c r="P14" s="290"/>
      <c r="Q14" s="293"/>
      <c r="R14" s="299"/>
      <c r="S14" s="299"/>
      <c r="T14" s="299"/>
      <c r="U14" s="299"/>
      <c r="V14" s="299"/>
      <c r="W14" s="299"/>
      <c r="X14" s="299"/>
      <c r="Y14" s="299"/>
      <c r="Z14" s="299"/>
      <c r="AA14" s="299"/>
      <c r="AB14" s="299"/>
      <c r="AC14" s="299"/>
      <c r="AD14" s="299"/>
      <c r="AE14" s="299"/>
      <c r="AF14" s="299"/>
      <c r="AG14" s="299"/>
      <c r="AH14" s="299"/>
      <c r="AI14" s="299"/>
      <c r="AJ14" s="299"/>
      <c r="AK14" s="299"/>
      <c r="AL14" s="495"/>
      <c r="AM14" s="409"/>
      <c r="AN14" s="329"/>
      <c r="AO14" s="74"/>
      <c r="AP14" s="21"/>
      <c r="AQ14" s="33"/>
      <c r="AR14" s="33"/>
      <c r="AS14" s="33"/>
      <c r="AT14" s="33"/>
      <c r="AU14" s="33"/>
      <c r="AV14" s="33"/>
      <c r="AW14" s="33"/>
      <c r="AX14" s="30">
        <f t="shared" si="0"/>
        <v>0</v>
      </c>
      <c r="AY14" s="30"/>
      <c r="AZ14" s="30"/>
      <c r="BA14" s="30">
        <v>100</v>
      </c>
      <c r="BB14" s="403"/>
      <c r="BC14" s="403"/>
      <c r="BD14" s="406"/>
      <c r="BE14" s="572"/>
      <c r="BF14" s="290"/>
      <c r="BG14" s="293"/>
      <c r="BH14" s="293"/>
      <c r="BI14" s="293"/>
      <c r="BJ14" s="317"/>
      <c r="BK14" s="147"/>
      <c r="BL14" s="436"/>
      <c r="BM14" s="139"/>
      <c r="BN14" s="22"/>
      <c r="BO14" s="38"/>
      <c r="BP14" s="38"/>
      <c r="BQ14" s="39"/>
      <c r="BR14" s="39"/>
      <c r="BS14" s="39"/>
      <c r="BT14" s="60"/>
      <c r="BU14" s="65"/>
      <c r="BV14" s="38"/>
      <c r="BW14" s="55"/>
      <c r="BX14" s="269"/>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392"/>
      <c r="D15" s="394"/>
      <c r="E15" s="46"/>
      <c r="F15" s="47"/>
      <c r="G15" s="47"/>
      <c r="H15" s="47"/>
      <c r="I15" s="47"/>
      <c r="J15" s="396"/>
      <c r="K15" s="394"/>
      <c r="L15" s="346"/>
      <c r="M15" s="502"/>
      <c r="N15" s="79"/>
      <c r="O15" s="499"/>
      <c r="P15" s="291"/>
      <c r="Q15" s="294"/>
      <c r="R15" s="300"/>
      <c r="S15" s="300"/>
      <c r="T15" s="300"/>
      <c r="U15" s="300"/>
      <c r="V15" s="300"/>
      <c r="W15" s="300"/>
      <c r="X15" s="300"/>
      <c r="Y15" s="300"/>
      <c r="Z15" s="300"/>
      <c r="AA15" s="300"/>
      <c r="AB15" s="300"/>
      <c r="AC15" s="300"/>
      <c r="AD15" s="300"/>
      <c r="AE15" s="300"/>
      <c r="AF15" s="300"/>
      <c r="AG15" s="300"/>
      <c r="AH15" s="300"/>
      <c r="AI15" s="300"/>
      <c r="AJ15" s="300"/>
      <c r="AK15" s="300"/>
      <c r="AL15" s="496"/>
      <c r="AM15" s="410"/>
      <c r="AN15" s="330"/>
      <c r="AO15" s="74"/>
      <c r="AP15" s="49"/>
      <c r="AQ15" s="50"/>
      <c r="AR15" s="50"/>
      <c r="AS15" s="50"/>
      <c r="AT15" s="50"/>
      <c r="AU15" s="50"/>
      <c r="AV15" s="50"/>
      <c r="AW15" s="50"/>
      <c r="AX15" s="68">
        <f t="shared" si="0"/>
        <v>0</v>
      </c>
      <c r="AY15" s="68"/>
      <c r="AZ15" s="68"/>
      <c r="BA15" s="68"/>
      <c r="BB15" s="404"/>
      <c r="BC15" s="404"/>
      <c r="BD15" s="407"/>
      <c r="BE15" s="573"/>
      <c r="BF15" s="291"/>
      <c r="BG15" s="294"/>
      <c r="BH15" s="294"/>
      <c r="BI15" s="294"/>
      <c r="BJ15" s="318"/>
      <c r="BK15" s="148"/>
      <c r="BL15" s="437"/>
      <c r="BM15" s="141"/>
      <c r="BN15" s="51"/>
      <c r="BO15" s="48"/>
      <c r="BP15" s="48"/>
      <c r="BQ15" s="48"/>
      <c r="BR15" s="48"/>
      <c r="BS15" s="48"/>
      <c r="BT15" s="53"/>
      <c r="BU15" s="67"/>
      <c r="BV15" s="48"/>
      <c r="BW15" s="52"/>
      <c r="BX15" s="27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411"/>
      <c r="D16" s="397"/>
      <c r="E16" s="41"/>
      <c r="F16" s="42"/>
      <c r="G16" s="75"/>
      <c r="H16" s="75"/>
      <c r="I16" s="75"/>
      <c r="J16" s="395" t="s">
        <v>285</v>
      </c>
      <c r="K16" s="397"/>
      <c r="L16" s="336"/>
      <c r="M16" s="500"/>
      <c r="N16" s="29"/>
      <c r="O16" s="497"/>
      <c r="P16" s="416"/>
      <c r="Q16" s="292"/>
      <c r="R16" s="298"/>
      <c r="S16" s="298"/>
      <c r="T16" s="298"/>
      <c r="U16" s="298"/>
      <c r="V16" s="298"/>
      <c r="W16" s="298"/>
      <c r="X16" s="298"/>
      <c r="Y16" s="298"/>
      <c r="Z16" s="298"/>
      <c r="AA16" s="298"/>
      <c r="AB16" s="298"/>
      <c r="AC16" s="298"/>
      <c r="AD16" s="298"/>
      <c r="AE16" s="298"/>
      <c r="AF16" s="298"/>
      <c r="AG16" s="298"/>
      <c r="AH16" s="298"/>
      <c r="AI16" s="298"/>
      <c r="AJ16" s="298"/>
      <c r="AK16" s="298">
        <f t="shared" ref="AK16" si="2">SUM(R16:AJ16)</f>
        <v>0</v>
      </c>
      <c r="AL16" s="494" t="str">
        <f t="shared" ref="AL16" si="3">IF($AK16&lt;6,"3. Moderado",IF($AK16&lt;12,"4. Mayor",IF($AK16&gt;11,"5. Catastrófico")))</f>
        <v>3. Moderado</v>
      </c>
      <c r="AM16" s="408">
        <v>3</v>
      </c>
      <c r="AN16" s="401"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1"/>
      <c r="AP16" s="44"/>
      <c r="AQ16" s="45"/>
      <c r="AR16" s="45"/>
      <c r="AS16" s="45"/>
      <c r="AT16" s="45"/>
      <c r="AU16" s="45"/>
      <c r="AV16" s="45"/>
      <c r="AW16" s="45"/>
      <c r="AX16" s="30">
        <f t="shared" si="0"/>
        <v>0</v>
      </c>
      <c r="AY16" s="30"/>
      <c r="AZ16" s="30"/>
      <c r="BA16" s="30">
        <v>50</v>
      </c>
      <c r="BB16" s="402">
        <f>AVERAGE(BA16:BA20)</f>
        <v>25</v>
      </c>
      <c r="BC16" s="402" t="s">
        <v>256</v>
      </c>
      <c r="BD16" s="405"/>
      <c r="BE16" s="571"/>
      <c r="BF16" s="416"/>
      <c r="BG16" s="292"/>
      <c r="BH16" s="292"/>
      <c r="BI16" s="292"/>
      <c r="BJ16" s="316"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6"/>
      <c r="BL16" s="435"/>
      <c r="BM16" s="140"/>
      <c r="BN16" s="56"/>
      <c r="BO16" s="43"/>
      <c r="BP16" s="43"/>
      <c r="BQ16" s="54"/>
      <c r="BR16" s="54"/>
      <c r="BS16" s="54"/>
      <c r="BT16" s="62"/>
      <c r="BU16" s="66"/>
      <c r="BV16" s="43"/>
      <c r="BW16" s="61"/>
      <c r="BX16" s="268"/>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391"/>
      <c r="D17" s="393"/>
      <c r="E17" s="173"/>
      <c r="F17" s="75"/>
      <c r="G17" s="75"/>
      <c r="H17" s="75"/>
      <c r="I17" s="75"/>
      <c r="J17" s="339"/>
      <c r="K17" s="393"/>
      <c r="L17" s="337"/>
      <c r="M17" s="501"/>
      <c r="N17" s="29"/>
      <c r="O17" s="498"/>
      <c r="P17" s="290"/>
      <c r="Q17" s="293"/>
      <c r="R17" s="299"/>
      <c r="S17" s="299"/>
      <c r="T17" s="299"/>
      <c r="U17" s="299"/>
      <c r="V17" s="299"/>
      <c r="W17" s="299"/>
      <c r="X17" s="299"/>
      <c r="Y17" s="299"/>
      <c r="Z17" s="299"/>
      <c r="AA17" s="299"/>
      <c r="AB17" s="299"/>
      <c r="AC17" s="299"/>
      <c r="AD17" s="299"/>
      <c r="AE17" s="299"/>
      <c r="AF17" s="299"/>
      <c r="AG17" s="299"/>
      <c r="AH17" s="299"/>
      <c r="AI17" s="299"/>
      <c r="AJ17" s="299"/>
      <c r="AK17" s="299"/>
      <c r="AL17" s="495"/>
      <c r="AM17" s="409"/>
      <c r="AN17" s="329"/>
      <c r="AO17" s="157"/>
      <c r="AP17" s="28"/>
      <c r="AQ17" s="29"/>
      <c r="AR17" s="29"/>
      <c r="AS17" s="29"/>
      <c r="AT17" s="29"/>
      <c r="AU17" s="29"/>
      <c r="AV17" s="29"/>
      <c r="AW17" s="29"/>
      <c r="AX17" s="164">
        <f t="shared" si="0"/>
        <v>0</v>
      </c>
      <c r="AY17" s="30"/>
      <c r="AZ17" s="30"/>
      <c r="BA17" s="30">
        <v>0</v>
      </c>
      <c r="BB17" s="403"/>
      <c r="BC17" s="403"/>
      <c r="BD17" s="406"/>
      <c r="BE17" s="572"/>
      <c r="BF17" s="290"/>
      <c r="BG17" s="293"/>
      <c r="BH17" s="293"/>
      <c r="BI17" s="293"/>
      <c r="BJ17" s="317"/>
      <c r="BK17" s="147"/>
      <c r="BL17" s="436"/>
      <c r="BM17" s="151"/>
      <c r="BN17" s="152"/>
      <c r="BO17" s="158"/>
      <c r="BP17" s="158"/>
      <c r="BQ17" s="159"/>
      <c r="BR17" s="159"/>
      <c r="BS17" s="159"/>
      <c r="BT17" s="154"/>
      <c r="BU17" s="155"/>
      <c r="BV17" s="158"/>
      <c r="BW17" s="153"/>
      <c r="BX17" s="271"/>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391"/>
      <c r="D18" s="393"/>
      <c r="E18" s="173"/>
      <c r="F18" s="75"/>
      <c r="G18" s="75"/>
      <c r="H18" s="75"/>
      <c r="I18" s="75"/>
      <c r="J18" s="339"/>
      <c r="K18" s="393"/>
      <c r="L18" s="337"/>
      <c r="M18" s="501"/>
      <c r="N18" s="29"/>
      <c r="O18" s="498"/>
      <c r="P18" s="290"/>
      <c r="Q18" s="293"/>
      <c r="R18" s="299"/>
      <c r="S18" s="299"/>
      <c r="T18" s="299"/>
      <c r="U18" s="299"/>
      <c r="V18" s="299"/>
      <c r="W18" s="299"/>
      <c r="X18" s="299"/>
      <c r="Y18" s="299"/>
      <c r="Z18" s="299"/>
      <c r="AA18" s="299"/>
      <c r="AB18" s="299"/>
      <c r="AC18" s="299"/>
      <c r="AD18" s="299"/>
      <c r="AE18" s="299"/>
      <c r="AF18" s="299"/>
      <c r="AG18" s="299"/>
      <c r="AH18" s="299"/>
      <c r="AI18" s="299"/>
      <c r="AJ18" s="299"/>
      <c r="AK18" s="299"/>
      <c r="AL18" s="495"/>
      <c r="AM18" s="409"/>
      <c r="AN18" s="329"/>
      <c r="AO18" s="157"/>
      <c r="AP18" s="28"/>
      <c r="AQ18" s="29"/>
      <c r="AR18" s="29"/>
      <c r="AS18" s="29"/>
      <c r="AT18" s="29"/>
      <c r="AU18" s="29"/>
      <c r="AV18" s="29"/>
      <c r="AW18" s="29"/>
      <c r="AX18" s="164">
        <f t="shared" si="0"/>
        <v>0</v>
      </c>
      <c r="AY18" s="30"/>
      <c r="AZ18" s="30"/>
      <c r="BA18" s="30"/>
      <c r="BB18" s="403"/>
      <c r="BC18" s="403"/>
      <c r="BD18" s="406"/>
      <c r="BE18" s="572"/>
      <c r="BF18" s="290"/>
      <c r="BG18" s="293"/>
      <c r="BH18" s="293"/>
      <c r="BI18" s="293"/>
      <c r="BJ18" s="317"/>
      <c r="BK18" s="147"/>
      <c r="BL18" s="436"/>
      <c r="BM18" s="151"/>
      <c r="BN18" s="152"/>
      <c r="BO18" s="158"/>
      <c r="BP18" s="158"/>
      <c r="BQ18" s="159"/>
      <c r="BR18" s="159"/>
      <c r="BS18" s="159"/>
      <c r="BT18" s="154"/>
      <c r="BU18" s="155"/>
      <c r="BV18" s="158"/>
      <c r="BW18" s="153"/>
      <c r="BX18" s="271"/>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391"/>
      <c r="D19" s="393"/>
      <c r="E19" s="37"/>
      <c r="F19" s="32"/>
      <c r="G19" s="75"/>
      <c r="H19" s="75"/>
      <c r="I19" s="32"/>
      <c r="J19" s="339"/>
      <c r="K19" s="393"/>
      <c r="L19" s="337"/>
      <c r="M19" s="501"/>
      <c r="O19" s="498"/>
      <c r="P19" s="290"/>
      <c r="Q19" s="293"/>
      <c r="R19" s="299"/>
      <c r="S19" s="299"/>
      <c r="T19" s="299"/>
      <c r="U19" s="299"/>
      <c r="V19" s="299"/>
      <c r="W19" s="299"/>
      <c r="X19" s="299"/>
      <c r="Y19" s="299"/>
      <c r="Z19" s="299"/>
      <c r="AA19" s="299"/>
      <c r="AB19" s="299"/>
      <c r="AC19" s="299"/>
      <c r="AD19" s="299"/>
      <c r="AE19" s="299"/>
      <c r="AF19" s="299"/>
      <c r="AG19" s="299"/>
      <c r="AH19" s="299"/>
      <c r="AI19" s="299"/>
      <c r="AJ19" s="299"/>
      <c r="AK19" s="299"/>
      <c r="AL19" s="495"/>
      <c r="AM19" s="409"/>
      <c r="AN19" s="329"/>
      <c r="AO19" s="72"/>
      <c r="AP19" s="21"/>
      <c r="AQ19" s="33"/>
      <c r="AR19" s="33"/>
      <c r="AS19" s="33"/>
      <c r="AT19" s="33"/>
      <c r="AU19" s="33"/>
      <c r="AV19" s="33"/>
      <c r="AW19" s="33"/>
      <c r="AX19" s="164">
        <f t="shared" si="0"/>
        <v>0</v>
      </c>
      <c r="AY19" s="30"/>
      <c r="AZ19" s="30"/>
      <c r="BA19" s="30"/>
      <c r="BB19" s="403"/>
      <c r="BC19" s="403"/>
      <c r="BD19" s="406"/>
      <c r="BE19" s="572"/>
      <c r="BF19" s="290"/>
      <c r="BG19" s="293"/>
      <c r="BH19" s="293"/>
      <c r="BI19" s="293"/>
      <c r="BJ19" s="317"/>
      <c r="BK19" s="147"/>
      <c r="BL19" s="436"/>
      <c r="BM19" s="139"/>
      <c r="BN19" s="22"/>
      <c r="BO19" s="38"/>
      <c r="BP19" s="38"/>
      <c r="BQ19" s="39"/>
      <c r="BR19" s="39"/>
      <c r="BS19" s="39"/>
      <c r="BT19" s="60"/>
      <c r="BU19" s="65"/>
      <c r="BV19" s="38"/>
      <c r="BW19" s="55"/>
      <c r="BX19" s="26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392"/>
      <c r="D20" s="394"/>
      <c r="E20" s="46"/>
      <c r="F20" s="47"/>
      <c r="G20" s="47"/>
      <c r="H20" s="47"/>
      <c r="I20" s="47"/>
      <c r="J20" s="396"/>
      <c r="K20" s="394"/>
      <c r="L20" s="346"/>
      <c r="M20" s="502"/>
      <c r="N20" s="79"/>
      <c r="O20" s="499"/>
      <c r="P20" s="291"/>
      <c r="Q20" s="294"/>
      <c r="R20" s="300"/>
      <c r="S20" s="300"/>
      <c r="T20" s="300"/>
      <c r="U20" s="300"/>
      <c r="V20" s="300"/>
      <c r="W20" s="300"/>
      <c r="X20" s="300"/>
      <c r="Y20" s="300"/>
      <c r="Z20" s="300"/>
      <c r="AA20" s="300"/>
      <c r="AB20" s="300"/>
      <c r="AC20" s="300"/>
      <c r="AD20" s="300"/>
      <c r="AE20" s="300"/>
      <c r="AF20" s="300"/>
      <c r="AG20" s="300"/>
      <c r="AH20" s="300"/>
      <c r="AI20" s="300"/>
      <c r="AJ20" s="300"/>
      <c r="AK20" s="300"/>
      <c r="AL20" s="496"/>
      <c r="AM20" s="410"/>
      <c r="AN20" s="330"/>
      <c r="AO20" s="73"/>
      <c r="AP20" s="49"/>
      <c r="AQ20" s="50"/>
      <c r="AR20" s="50"/>
      <c r="AS20" s="50"/>
      <c r="AT20" s="50"/>
      <c r="AU20" s="50"/>
      <c r="AV20" s="50"/>
      <c r="AW20" s="50"/>
      <c r="AX20" s="68">
        <f t="shared" si="0"/>
        <v>0</v>
      </c>
      <c r="AY20" s="68"/>
      <c r="AZ20" s="68"/>
      <c r="BA20" s="68"/>
      <c r="BB20" s="404"/>
      <c r="BC20" s="404"/>
      <c r="BD20" s="407"/>
      <c r="BE20" s="573"/>
      <c r="BF20" s="291"/>
      <c r="BG20" s="294"/>
      <c r="BH20" s="294"/>
      <c r="BI20" s="294"/>
      <c r="BJ20" s="318"/>
      <c r="BK20" s="148"/>
      <c r="BL20" s="437"/>
      <c r="BM20" s="141"/>
      <c r="BN20" s="51"/>
      <c r="BO20" s="48"/>
      <c r="BP20" s="48"/>
      <c r="BQ20" s="48"/>
      <c r="BR20" s="48"/>
      <c r="BS20" s="48"/>
      <c r="BT20" s="53"/>
      <c r="BU20" s="67"/>
      <c r="BV20" s="48"/>
      <c r="BW20" s="52"/>
      <c r="BX20" s="27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60" t="s">
        <v>388</v>
      </c>
      <c r="D22" s="280" t="s">
        <v>400</v>
      </c>
      <c r="E22" s="281"/>
    </row>
    <row r="23" spans="1:711" x14ac:dyDescent="0.25">
      <c r="C23" s="260" t="s">
        <v>389</v>
      </c>
      <c r="D23" s="282" t="s">
        <v>401</v>
      </c>
      <c r="E23" s="282"/>
    </row>
    <row r="24" spans="1:711" ht="26.25" x14ac:dyDescent="0.25">
      <c r="C24" s="260" t="s">
        <v>390</v>
      </c>
      <c r="D24" s="283" t="s">
        <v>391</v>
      </c>
      <c r="E24" s="284"/>
    </row>
  </sheetData>
  <dataConsolidate/>
  <mergeCells count="171">
    <mergeCell ref="BY5:CA6"/>
    <mergeCell ref="BY7:CA7"/>
    <mergeCell ref="BI9:BI12"/>
    <mergeCell ref="BJ9:BJ12"/>
    <mergeCell ref="BL16:BL20"/>
    <mergeCell ref="BU7:BX7"/>
    <mergeCell ref="AC16:AC20"/>
    <mergeCell ref="AD16:AD20"/>
    <mergeCell ref="AE16:AE20"/>
    <mergeCell ref="AN9:AN12"/>
    <mergeCell ref="AN13:AN15"/>
    <mergeCell ref="AO9:AO11"/>
    <mergeCell ref="AX7:AX8"/>
    <mergeCell ref="AY7:AY8"/>
    <mergeCell ref="AZ7:AZ8"/>
    <mergeCell ref="BA7:BA8"/>
    <mergeCell ref="BB7:BB8"/>
    <mergeCell ref="BC7:BC8"/>
    <mergeCell ref="BB9:BB12"/>
    <mergeCell ref="BC9:BC12"/>
    <mergeCell ref="BB13:BB15"/>
    <mergeCell ref="BC13:BC15"/>
    <mergeCell ref="BD13:BD15"/>
    <mergeCell ref="BE13:BE15"/>
    <mergeCell ref="C9:C12"/>
    <mergeCell ref="D9:D12"/>
    <mergeCell ref="J9:J12"/>
    <mergeCell ref="L9:L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K6:K8"/>
    <mergeCell ref="F7:F8"/>
    <mergeCell ref="G7:G8"/>
    <mergeCell ref="H7:H8"/>
    <mergeCell ref="F6:H6"/>
    <mergeCell ref="L6:L8"/>
    <mergeCell ref="M6:M8"/>
    <mergeCell ref="O9:O12"/>
    <mergeCell ref="K9:K12"/>
    <mergeCell ref="P9:P12"/>
    <mergeCell ref="P16:P20"/>
    <mergeCell ref="Q16:Q20"/>
    <mergeCell ref="AL16:AL20"/>
    <mergeCell ref="M9:M12"/>
    <mergeCell ref="AN16:AN20"/>
    <mergeCell ref="U16:U20"/>
    <mergeCell ref="BK9:BK12"/>
    <mergeCell ref="BF9:BF12"/>
    <mergeCell ref="BH9:BH12"/>
    <mergeCell ref="BE9:BE12"/>
    <mergeCell ref="BD9:BD12"/>
    <mergeCell ref="BG9:BG12"/>
    <mergeCell ref="BE16:BE20"/>
    <mergeCell ref="BD16:BD20"/>
    <mergeCell ref="BJ13:BJ15"/>
    <mergeCell ref="BG13:BG15"/>
    <mergeCell ref="BH13:BH15"/>
    <mergeCell ref="AE9:AE12"/>
    <mergeCell ref="AL9:AL12"/>
    <mergeCell ref="AF9:AF12"/>
    <mergeCell ref="AG9:AG12"/>
    <mergeCell ref="BK5:BK8"/>
    <mergeCell ref="BL9:BL12"/>
    <mergeCell ref="BF16:BF20"/>
    <mergeCell ref="BG16:BG20"/>
    <mergeCell ref="BH16:BH20"/>
    <mergeCell ref="BI16:BI20"/>
    <mergeCell ref="R9:R12"/>
    <mergeCell ref="S9:S12"/>
    <mergeCell ref="T9:T12"/>
    <mergeCell ref="U9:U12"/>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AF13:AF15"/>
    <mergeCell ref="AG13:AG15"/>
    <mergeCell ref="C13:C15"/>
    <mergeCell ref="O13:O15"/>
    <mergeCell ref="L13:L15"/>
    <mergeCell ref="M13:M15"/>
    <mergeCell ref="P13:P15"/>
    <mergeCell ref="Q13:Q15"/>
    <mergeCell ref="R13:R15"/>
    <mergeCell ref="S13:S15"/>
    <mergeCell ref="D13:D15"/>
    <mergeCell ref="AB13:AB15"/>
    <mergeCell ref="AC13:AC15"/>
    <mergeCell ref="AD13:AD15"/>
    <mergeCell ref="V13:V15"/>
    <mergeCell ref="W13:W15"/>
    <mergeCell ref="X13:X15"/>
    <mergeCell ref="Y13:Y15"/>
    <mergeCell ref="Z13:Z15"/>
    <mergeCell ref="AE13:AE15"/>
    <mergeCell ref="D22:E22"/>
    <mergeCell ref="D23:E23"/>
    <mergeCell ref="D24:E24"/>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H13" sqref="H13:H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54"/>
      <c r="E3" s="454"/>
      <c r="F3" s="454"/>
    </row>
    <row r="4" spans="2:8" ht="24" customHeight="1" x14ac:dyDescent="0.35">
      <c r="D4" s="454" t="s">
        <v>43</v>
      </c>
      <c r="E4" s="454"/>
      <c r="F4" s="454"/>
    </row>
    <row r="5" spans="2:8" ht="24" customHeight="1" x14ac:dyDescent="0.25"/>
    <row r="6" spans="2:8" ht="56.25" customHeight="1" x14ac:dyDescent="0.25">
      <c r="C6" s="40" t="s">
        <v>90</v>
      </c>
      <c r="D6" s="142"/>
      <c r="E6" s="142"/>
      <c r="F6" s="142"/>
      <c r="H6" s="7" t="s">
        <v>35</v>
      </c>
    </row>
    <row r="7" spans="2:8" ht="56.25" customHeight="1" x14ac:dyDescent="0.25">
      <c r="C7" s="40" t="s">
        <v>91</v>
      </c>
      <c r="D7" s="143"/>
      <c r="E7" s="142"/>
      <c r="F7" s="142"/>
      <c r="H7" s="2" t="s">
        <v>2</v>
      </c>
    </row>
    <row r="8" spans="2:8" ht="56.25" customHeight="1" x14ac:dyDescent="0.25">
      <c r="B8" s="6" t="s">
        <v>42</v>
      </c>
      <c r="C8" s="40" t="s">
        <v>92</v>
      </c>
      <c r="D8" s="143"/>
      <c r="E8" s="142" t="s">
        <v>93</v>
      </c>
      <c r="F8" s="142"/>
      <c r="H8" s="3" t="s">
        <v>4</v>
      </c>
    </row>
    <row r="9" spans="2:8" ht="56.25" customHeight="1" x14ac:dyDescent="0.25">
      <c r="C9" s="40" t="s">
        <v>94</v>
      </c>
      <c r="D9" s="144"/>
      <c r="E9" s="143"/>
      <c r="F9" s="142"/>
      <c r="H9" s="4" t="s">
        <v>1</v>
      </c>
    </row>
    <row r="10" spans="2:8" ht="56.25" customHeight="1" x14ac:dyDescent="0.25">
      <c r="C10" s="40" t="s">
        <v>284</v>
      </c>
      <c r="D10" s="144"/>
      <c r="E10" s="143"/>
      <c r="F10" s="142"/>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5"/>
      <c r="E14" s="455"/>
      <c r="F14" s="455"/>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54"/>
      <c r="E3" s="454"/>
      <c r="F3" s="454"/>
    </row>
    <row r="4" spans="2:8" ht="50.1" customHeight="1" x14ac:dyDescent="0.35">
      <c r="D4" s="454" t="s">
        <v>44</v>
      </c>
      <c r="E4" s="454"/>
      <c r="F4" s="454"/>
    </row>
    <row r="5" spans="2:8" ht="20.25" customHeight="1" x14ac:dyDescent="0.25"/>
    <row r="6" spans="2:8" ht="57" customHeight="1" x14ac:dyDescent="0.25">
      <c r="C6" s="40" t="s">
        <v>90</v>
      </c>
      <c r="D6" s="142"/>
      <c r="E6" s="142"/>
      <c r="F6" s="142"/>
      <c r="H6" s="7" t="s">
        <v>35</v>
      </c>
    </row>
    <row r="7" spans="2:8" ht="57" customHeight="1" x14ac:dyDescent="0.25">
      <c r="C7" s="40" t="s">
        <v>91</v>
      </c>
      <c r="D7" s="143"/>
      <c r="E7" s="142"/>
      <c r="F7" s="142"/>
      <c r="H7" s="2" t="s">
        <v>2</v>
      </c>
    </row>
    <row r="8" spans="2:8" ht="57" customHeight="1" x14ac:dyDescent="0.25">
      <c r="B8" s="6" t="s">
        <v>42</v>
      </c>
      <c r="C8" s="40" t="s">
        <v>92</v>
      </c>
      <c r="D8" s="143"/>
      <c r="E8" s="142"/>
      <c r="F8" s="142"/>
      <c r="H8" s="3" t="s">
        <v>4</v>
      </c>
    </row>
    <row r="9" spans="2:8" ht="57" customHeight="1" x14ac:dyDescent="0.25">
      <c r="C9" s="40" t="s">
        <v>94</v>
      </c>
      <c r="D9" s="144"/>
      <c r="E9" s="143"/>
      <c r="F9" s="142" t="s">
        <v>93</v>
      </c>
      <c r="H9" s="4" t="s">
        <v>1</v>
      </c>
    </row>
    <row r="10" spans="2:8" ht="57" customHeight="1" x14ac:dyDescent="0.25">
      <c r="C10" s="40" t="s">
        <v>284</v>
      </c>
      <c r="D10" s="144"/>
      <c r="E10" s="143"/>
      <c r="F10" s="142"/>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5"/>
      <c r="E14" s="455"/>
      <c r="F14" s="455"/>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2018-11-26T22:05:36Z</cp:lastPrinted>
  <dcterms:created xsi:type="dcterms:W3CDTF">2013-05-09T21:35:12Z</dcterms:created>
  <dcterms:modified xsi:type="dcterms:W3CDTF">2020-09-30T17:27:20Z</dcterms:modified>
</cp:coreProperties>
</file>