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20490" windowHeight="7755" tabRatio="853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E12" i="23"/>
  <c r="AE11" i="23" l="1"/>
  <c r="AI11" i="23"/>
  <c r="AI9" i="23"/>
  <c r="AQ11" i="23" l="1"/>
  <c r="U11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<sst xmlns="http://schemas.openxmlformats.org/spreadsheetml/2006/main" count="674" uniqueCount="402">
  <si>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</si>
  <si>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</si>
  <si>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</si>
  <si>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</si>
  <si>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</si>
  <si>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</si>
  <si>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</si>
  <si>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</si>
  <si>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</si>
  <si>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</si>
  <si>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</si>
  <si>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</si>
  <si>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</si>
  <si>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</si>
  <si>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</si>
  <si>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</si>
  <si>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</si>
  <si>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</si>
  <si>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</si>
  <si>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</si>
  <si>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</si>
  <si>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</si>
  <si>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</si>
  <si>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</si>
  <si>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</si>
  <si>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</si>
  <si>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</si>
  <si>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</si>
  <si>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</si>
  <si>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</si>
  <si>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</si>
  <si>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</si>
  <si>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</si>
  <si>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</si>
  <si>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</si>
  <si>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</si>
  <si>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</si>
  <si>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</si>
  <si>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</si>
  <si>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</si>
  <si>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</si>
  <si>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</si>
  <si>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</si>
  <si>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</si>
  <si>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</si>
  <si>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</si>
  <si>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</si>
  <si>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</si>
  <si>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</si>
  <si>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</si>
  <si>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</si>
  <si>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</si>
  <si>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</si>
  <si>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</si>
  <si>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</si>
  <si>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</si>
  <si>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</si>
  <si>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</si>
  <si>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</si>
  <si>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</si>
  <si>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</si>
  <si>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</si>
  <si>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</si>
  <si>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</si>
  <si>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</si>
  <si>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</si>
  <si>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</si>
  <si>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</si>
  <si>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</si>
  <si>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</si>
  <si>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</si>
  <si>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</si>
  <si>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</si>
  <si>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</si>
  <si>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</si>
  <si>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</si>
  <si>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</si>
  <si>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</si>
  <si>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</si>
  <si>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</si>
  <si>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</si>
  <si>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</si>
  <si>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</si>
  <si>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</si>
  <si>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</si>
  <si>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</si>
  <si>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</si>
  <si>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</si>
  <si>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</si>
  <si>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</si>
  <si>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</si>
  <si>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</si>
  <si>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</si>
  <si>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</si>
  <si>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</si>
  <si>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</si>
  <si>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</si>
  <si>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</si>
  <si>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</si>
  <si>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</si>
  <si>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</si>
  <si>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</si>
  <si>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</si>
  <si>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</si>
  <si>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</si>
  <si>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</si>
  <si>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</si>
  <si>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</si>
  <si>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</si>
  <si>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</si>
  <si>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</si>
  <si>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</si>
  <si>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</si>
  <si>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</si>
  <si>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</si>
  <si>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</si>
  <si>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</si>
  <si>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</si>
  <si>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</si>
  <si>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</si>
  <si>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</si>
  <si>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</si>
  <si>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</si>
  <si>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</si>
  <si>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</si>
  <si>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</si>
  <si>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</si>
  <si>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</si>
  <si>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</si>
  <si>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</si>
  <si>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</si>
  <si>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</si>
  <si>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</si>
  <si>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</si>
  <si>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</si>
  <si>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</si>
  <si>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</si>
  <si>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</si>
  <si>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</si>
  <si>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</si>
  <si>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</si>
  <si>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</si>
  <si>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</si>
  <si>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</si>
  <si>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</si>
  <si>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</si>
  <si>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</si>
  <si>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</si>
  <si>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</si>
  <si>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</si>
  <si>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</si>
  <si>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</si>
  <si>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</si>
  <si>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</si>
  <si>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</si>
  <si>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</si>
  <si>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</si>
  <si>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</si>
  <si>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</si>
  <si>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</si>
  <si>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</si>
  <si>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</si>
  <si>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</si>
  <si>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</si>
  <si>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</si>
  <si>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</si>
  <si>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</si>
  <si>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</si>
  <si>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</si>
  <si>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</si>
  <si>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</si>
  <si>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</si>
  <si>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</si>
  <si>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</si>
  <si>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</si>
  <si>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</si>
  <si>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</si>
  <si>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</si>
  <si>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</si>
  <si>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</si>
  <si>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</si>
  <si>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</si>
  <si>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</si>
  <si>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</si>
  <si>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</si>
  <si>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</si>
  <si>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</si>
  <si>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</si>
  <si>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</si>
  <si>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</si>
  <si>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</si>
  <si>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</si>
  <si>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</si>
  <si>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</si>
  <si>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</si>
  <si>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</si>
  <si>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</si>
  <si>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</si>
  <si>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</si>
  <si>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</si>
  <si>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</si>
  <si>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</si>
  <si>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</si>
  <si>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</si>
  <si>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</si>
  <si>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</si>
  <si>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</si>
  <si>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</si>
  <si>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</si>
  <si>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</si>
  <si>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</si>
  <si>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</si>
  <si>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</si>
  <si>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</si>
  <si>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</si>
  <si>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</si>
  <si>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</si>
  <si>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</si>
  <si>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</si>
  <si>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</si>
  <si>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</si>
  <si>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</si>
  <si>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</si>
  <si>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</si>
  <si>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</si>
  <si>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</si>
  <si>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</si>
  <si>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</si>
  <si>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</si>
  <si>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</si>
  <si>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</si>
  <si>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</si>
  <si>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</si>
  <si>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</si>
  <si>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</si>
  <si>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</si>
  <si>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</si>
  <si>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</si>
  <si>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</si>
  <si>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</si>
  <si>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</si>
  <si>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</si>
  <si>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</si>
  <si>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</si>
  <si>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</si>
  <si>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</si>
  <si>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</si>
  <si>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</si>
  <si>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</si>
  <si>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</si>
  <si>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</si>
  <si>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</si>
  <si>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</si>
  <si>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</si>
  <si>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</si>
  <si>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</si>
  <si>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</si>
  <si>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</si>
  <si>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</si>
  <si>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</si>
  <si>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</si>
  <si>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</si>
  <si>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</si>
  <si>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</si>
  <si>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</si>
  <si>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</si>
  <si>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</si>
  <si>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</si>
  <si>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</si>
  <si>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</si>
  <si>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</si>
  <si>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</si>
  <si>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</si>
  <si>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</si>
  <si>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</si>
  <si>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</si>
  <si>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</si>
  <si>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</si>
  <si>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</si>
  <si>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</si>
  <si>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</si>
  <si>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</si>
  <si>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</si>
  <si>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</si>
  <si>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</si>
  <si>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</si>
  <si>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</si>
  <si>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</si>
  <si>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</si>
  <si>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</si>
  <si>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</si>
  <si>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</si>
  <si>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</si>
  <si>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</si>
  <si>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</si>
  <si>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</si>
  <si>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</si>
  <si>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</si>
  <si>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</si>
  <si>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</si>
  <si>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</si>
  <si>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</si>
  <si>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</si>
  <si>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</si>
  <si>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</si>
  <si>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</si>
  <si>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</si>
  <si>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</si>
  <si>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</si>
  <si>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</si>
  <si>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</si>
  <si>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</si>
  <si>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</si>
  <si>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</si>
  <si>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</si>
  <si>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</si>
  <si>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</si>
  <si>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</si>
  <si>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</si>
  <si>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</si>
  <si>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</si>
  <si>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</si>
  <si>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</si>
  <si>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</si>
  <si>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</si>
  <si>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</si>
  <si>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</si>
  <si>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</si>
  <si>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</si>
  <si>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</si>
  <si>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</si>
  <si>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</si>
  <si>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</si>
  <si>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</si>
  <si>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</si>
  <si>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</si>
  <si>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</si>
  <si>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</si>
  <si>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</si>
  <si>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</si>
  <si>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</si>
  <si>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</si>
  <si>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</si>
  <si>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Registros de asistencia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</si>
  <si>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</si>
  <si>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</si>
  <si>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</si>
  <si>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</si>
  <si>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</si>
  <si>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MR-VAB-01</t>
  </si>
  <si>
    <t>SEGUIMIENTO CONTROL INTERNO</t>
  </si>
  <si>
    <t>FECHA</t>
  </si>
  <si>
    <t>RESPONSABLE</t>
  </si>
  <si>
    <t>SEGUIMIENTOS MATRIZ DE RIESGO</t>
  </si>
  <si>
    <t>COMENTARIOS O RESULTADOS Y EVIDENCIAS</t>
  </si>
  <si>
    <t>JURIDICA</t>
  </si>
  <si>
    <t xml:space="preserve">Velar por el cumplimiento de la normatividad aplicable a la entidad, brindando oportuna asesoría en aspectos jurídicos y administrativos a la comunidad educativa del ITFIP. </t>
  </si>
  <si>
    <t xml:space="preserve">Falta de un funcionario competente y permanente que apoye el desarrollo de los procesos disciplinarios. </t>
  </si>
  <si>
    <t xml:space="preserve">La documentación no es completa y/o inconsiste para el inicio de los procesos diciplinarios. </t>
  </si>
  <si>
    <t>Posible adjudicación de contratos y convenios sin el
cumplimiento de los requisitos legales</t>
  </si>
  <si>
    <t>Debilidades en los contenidos de los estudios previos de los contratos y convenios</t>
  </si>
  <si>
    <t>Deficiencias en el requerimiento de la necesidad del servico o producto y convenio</t>
  </si>
  <si>
    <t>El contratista no cumpla a cabalidad con los requisitos que son necesarios para la correcta suscripción de la contratación debido a debilidades en los requerimientos de bienes y servicios y estudios previos</t>
  </si>
  <si>
    <t xml:space="preserve">Posible dilación en el resultados de los Procesos Disciplinarios. </t>
  </si>
  <si>
    <t xml:space="preserve">Que se presente demoras en los procesos disciplinarios en los términos establecidos por el cumulo de actividades y falta de documentación veraz y oportuna de los procesos disciplinarios. </t>
  </si>
  <si>
    <t xml:space="preserve"> Que fallen procesos disciplinarios por fuera de terminos.                                                                  - Posibles  investigaciones por parte de entes externos de control a la Institución.                       - Se exonere de sanciones a funconarios culpables o responsables de alguna accion disciplinaria</t>
  </si>
  <si>
    <t xml:space="preserve">*Sanciones legales para el contratista y/o para la institución                                                          * Hallazgos de los entes de control y Auditorias Internas o externas                                                                                            * Desgastes Administrativo y del proceso contractual.                                   *Decrimento patrimonial </t>
  </si>
  <si>
    <t xml:space="preserve">Procedimiento M-JUR07 Procesos disciplinarios contra funcionarios                                                               </t>
  </si>
  <si>
    <t>Recepcionar el convenio corregido para visto bueno por parte del asesor Jurídico</t>
  </si>
  <si>
    <t>Revisar y publicar documentos pertinentes de la etapa Precontraactual</t>
  </si>
  <si>
    <t>Manual de Contratación Institucional</t>
  </si>
  <si>
    <t>Iniciar el proceso Discplinario dentro lo establecido por la normatividad</t>
  </si>
  <si>
    <t>Anular la suscripción del contrato antes de ser publicado</t>
  </si>
  <si>
    <t xml:space="preserve">Contratar profesionales competentes para impulsar,  comunicar, notificar, controlar y hacer seguimiento a los procesos disciplinarios.              </t>
  </si>
  <si>
    <t>Asesor Jurídico</t>
  </si>
  <si>
    <t>Contratos</t>
  </si>
  <si>
    <t>Sucripción de Contrato</t>
  </si>
  <si>
    <t>Contrato surrito y firmado</t>
  </si>
  <si>
    <t>Contratar profesional en derecho para funciones de seguimiento a los procesos disciplinarios</t>
  </si>
  <si>
    <t xml:space="preserve">Elaborar informes periódicos del estado de los procesos disciplinarios.  </t>
  </si>
  <si>
    <t>Informe seguimiento a procesos disciplinarios</t>
  </si>
  <si>
    <t>Informe eleborado</t>
  </si>
  <si>
    <t>Informe de seguimiento firmado</t>
  </si>
  <si>
    <t>Elaborar informe de seguimiento a corte de 31/12/2019</t>
  </si>
  <si>
    <t>Informe elaborado</t>
  </si>
  <si>
    <t>Actualizar y socializar el Manual de Contratación de acuerdo a la normatividad vigente</t>
  </si>
  <si>
    <t>Manual de Contratación</t>
  </si>
  <si>
    <t>Documento</t>
  </si>
  <si>
    <t>Manual de Contratación actualizado</t>
  </si>
  <si>
    <t>Actualizar el Manual de Contratación con la normatividad vigente</t>
  </si>
  <si>
    <t>Fortalecer a los lideres de los procesos en temas relacionado con la etapa precontractual</t>
  </si>
  <si>
    <t>Capácitación</t>
  </si>
  <si>
    <t>lideres capacitados/total de lideres</t>
  </si>
  <si>
    <t>Capacitar a los lideres de proceso sobre dililenciamiento de los requerimiento y estudios previos cumpliendo los requisitos mínimo exigidos por la normatividad</t>
  </si>
  <si>
    <t>Gelber Gomez Rozo</t>
  </si>
  <si>
    <t>La ultima actualización del manual de contratación se realizo mediante resolución 0319 de abril 24 de 2019 se modifico el protocolo de pagos. A la fecha No han existido cambios en la normatividad de contratación por lo tanto no se ha elabrado nuevas actualizaciones</t>
  </si>
  <si>
    <t>FORMATO MATRIZ DE RIESGOS DE PROCESO GESTION JURIDICA</t>
  </si>
  <si>
    <t>FORMATO MATRIZ DE RIESGOS DE CORRUPCIÓN GESTION JURIDICA</t>
  </si>
  <si>
    <t xml:space="preserve">Luis Alberto Vasquez Guerra (Asesor Planeación) </t>
  </si>
  <si>
    <t xml:space="preserve">Se evidencia registros de capacitación a los líderes de los procesos y supervisores en las etapas precontractual, contractual y post contractual en el mes de diciembre dirigida a traves en profesional experiencia en contratación, Se evidencia circulares para el proceso de Precontractual y post contractual para que se tramita de manera virtual </t>
  </si>
  <si>
    <t>Se evidencia contratos de prestación de servicios con 2 abogados en el semestre A de 2021, cuyas funciones establecidas fueron el seguimiento a los procesos disciplinarios, se evidencia los informes de ejecución del contratista y supervisor del objeto del contrato</t>
  </si>
  <si>
    <t xml:space="preserve">Se evidencia informe de seguimiento consolidado de los procesos disciplinarios a corte 31 de diciembre de 2020. se evidencia informes de los contratistas de los avances de los procesos disciplinarios vigencia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</si>
</sst>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9F9FF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92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8" fillId="6" borderId="57" xfId="0" applyFont="1" applyFill="1" applyBorder="1" applyAlignment="1">
      <alignment horizontal="left"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8" fillId="24" borderId="57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7" fillId="6" borderId="57" xfId="1" applyFont="1" applyFill="1" applyBorder="1" applyAlignment="1">
      <alignment horizontal="left" vertical="center" wrapText="1"/>
    </xf>
    <xf numFmtId="0" fontId="7" fillId="0" borderId="57" xfId="1" applyFont="1" applyBorder="1" applyAlignment="1">
      <alignment horizontal="left" vertical="center" wrapText="1"/>
    </xf>
    <xf numFmtId="0" fontId="0" fillId="0" borderId="57" xfId="0" applyBorder="1" applyAlignment="1">
      <alignment vertical="center" wrapText="1"/>
    </xf>
    <xf numFmtId="0" fontId="0" fillId="0" borderId="5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4" xfId="2" applyFont="1" applyBorder="1" applyAlignment="1" applyProtection="1">
      <alignment horizontal="left" vertical="center" wrapText="1"/>
      <protection hidden="1"/>
    </xf>
    <xf numFmtId="0" fontId="8" fillId="0" borderId="30" xfId="0" applyFont="1" applyBorder="1" applyAlignment="1">
      <alignment vertical="center" wrapText="1"/>
    </xf>
    <xf numFmtId="0" fontId="8" fillId="0" borderId="30" xfId="0" applyFont="1" applyBorder="1" applyAlignment="1">
      <alignment horizontal="left" vertical="center" wrapText="1"/>
    </xf>
    <xf numFmtId="0" fontId="7" fillId="0" borderId="44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0" fillId="0" borderId="30" xfId="0" applyBorder="1" applyAlignment="1">
      <alignment vertical="center" wrapText="1"/>
    </xf>
    <xf numFmtId="0" fontId="0" fillId="0" borderId="44" xfId="0" applyBorder="1" applyAlignment="1">
      <alignment vertical="center"/>
    </xf>
    <xf numFmtId="0" fontId="38" fillId="3" borderId="57" xfId="0" applyFont="1" applyFill="1" applyBorder="1" applyAlignment="1">
      <alignment horizontal="center" vertical="center" wrapText="1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8" fillId="3" borderId="18" xfId="0" applyFont="1" applyFill="1" applyBorder="1"/>
    <xf numFmtId="0" fontId="8" fillId="3" borderId="18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vertical="top" wrapText="1"/>
    </xf>
    <xf numFmtId="0" fontId="8" fillId="3" borderId="18" xfId="0" applyFont="1" applyFill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14" fontId="1" fillId="0" borderId="61" xfId="2" applyNumberFormat="1" applyFont="1" applyBorder="1" applyAlignment="1" applyProtection="1">
      <alignment horizontal="center" vertical="center" wrapText="1"/>
      <protection hidden="1"/>
    </xf>
    <xf numFmtId="14" fontId="0" fillId="0" borderId="2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8" fillId="0" borderId="10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68" xfId="0" applyFont="1" applyFill="1" applyBorder="1" applyAlignment="1">
      <alignment horizontal="center" vertical="top" wrapText="1"/>
    </xf>
    <xf numFmtId="0" fontId="8" fillId="6" borderId="73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left" wrapText="1"/>
    </xf>
    <xf numFmtId="0" fontId="8" fillId="3" borderId="68" xfId="0" applyFont="1" applyFill="1" applyBorder="1" applyAlignment="1">
      <alignment horizontal="left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5" fillId="0" borderId="10" xfId="2" applyFont="1" applyBorder="1" applyAlignment="1" applyProtection="1">
      <alignment horizontal="center" vertical="center" wrapText="1"/>
      <protection hidden="1"/>
    </xf>
    <xf numFmtId="0" fontId="15" fillId="0" borderId="2" xfId="2" applyFont="1" applyBorder="1" applyAlignment="1" applyProtection="1">
      <alignment horizontal="center" vertical="center" wrapText="1"/>
      <protection hidden="1"/>
    </xf>
    <xf numFmtId="0" fontId="15" fillId="0" borderId="18" xfId="2" applyFont="1" applyBorder="1" applyAlignment="1" applyProtection="1">
      <alignment horizontal="center" vertical="center" wrapText="1"/>
      <protection hidden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/>
    </xf>
    <xf numFmtId="0" fontId="7" fillId="5" borderId="61" xfId="1" applyFont="1" applyFill="1" applyBorder="1" applyAlignment="1">
      <alignment horizontal="center" vertical="center" wrapText="1"/>
    </xf>
    <xf numFmtId="0" fontId="7" fillId="5" borderId="35" xfId="1" applyFont="1" applyFill="1" applyBorder="1" applyAlignment="1">
      <alignment horizontal="center" vertical="center" wrapText="1"/>
    </xf>
    <xf numFmtId="0" fontId="7" fillId="5" borderId="74" xfId="1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15" fillId="0" borderId="8" xfId="2" applyFont="1" applyBorder="1" applyAlignment="1" applyProtection="1">
      <alignment horizontal="center" vertical="center" wrapText="1"/>
      <protection hidden="1"/>
    </xf>
    <xf numFmtId="0" fontId="15" fillId="0" borderId="3" xfId="2" applyFont="1" applyBorder="1" applyAlignment="1" applyProtection="1">
      <alignment horizontal="center" vertical="center" wrapText="1"/>
      <protection hidden="1"/>
    </xf>
    <xf numFmtId="0" fontId="15" fillId="0" borderId="16" xfId="2" applyFont="1" applyBorder="1" applyAlignment="1" applyProtection="1">
      <alignment horizontal="center" vertical="center" wrapText="1"/>
      <protection hidden="1"/>
    </xf>
    <xf numFmtId="0" fontId="7" fillId="5" borderId="6" xfId="1" applyFont="1" applyFill="1" applyBorder="1" applyAlignment="1">
      <alignment horizontal="center" vertical="center" wrapText="1"/>
    </xf>
    <xf numFmtId="0" fontId="7" fillId="5" borderId="12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4" fillId="9" borderId="75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left" vertical="top" wrapText="1"/>
    </xf>
    <xf numFmtId="0" fontId="8" fillId="3" borderId="64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75" xfId="0" applyFont="1" applyFill="1" applyBorder="1" applyAlignment="1">
      <alignment horizontal="center" vertical="center" wrapText="1"/>
    </xf>
    <xf numFmtId="0" fontId="11" fillId="14" borderId="39" xfId="0" applyFont="1" applyFill="1" applyBorder="1" applyAlignment="1">
      <alignment horizontal="center" vertical="center" wrapText="1"/>
    </xf>
    <xf numFmtId="0" fontId="11" fillId="14" borderId="41" xfId="0" applyFont="1" applyFill="1" applyBorder="1" applyAlignment="1">
      <alignment horizontal="center" vertical="center" wrapText="1"/>
    </xf>
    <xf numFmtId="0" fontId="11" fillId="14" borderId="50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7" fillId="5" borderId="72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7" fillId="5" borderId="48" xfId="1" applyFont="1" applyFill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14" fontId="1" fillId="0" borderId="68" xfId="2" applyNumberFormat="1" applyFont="1" applyBorder="1" applyAlignment="1" applyProtection="1">
      <alignment horizontal="center" vertical="center" wrapText="1"/>
      <protection hidden="1"/>
    </xf>
    <xf numFmtId="14" fontId="1" fillId="0" borderId="73" xfId="2" applyNumberFormat="1" applyFont="1" applyBorder="1" applyAlignment="1" applyProtection="1">
      <alignment horizontal="center" vertical="center" wrapText="1"/>
      <protection hidden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5" fillId="0" borderId="72" xfId="2" applyFont="1" applyBorder="1" applyAlignment="1" applyProtection="1">
      <alignment horizontal="center" vertical="center" wrapText="1"/>
      <protection hidden="1"/>
    </xf>
    <xf numFmtId="0" fontId="15" fillId="0" borderId="34" xfId="2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7" fillId="5" borderId="30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left" vertical="top" wrapText="1"/>
    </xf>
    <xf numFmtId="0" fontId="14" fillId="6" borderId="4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1" xfId="1" applyFont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8" xfId="0" applyFont="1" applyFill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11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5</xdr:col>
      <xdr:colOff>0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65" t="s">
        <v>341</v>
      </c>
    </row>
    <row r="4" spans="1:662" ht="20.25" customHeight="1" x14ac:dyDescent="0.25"/>
    <row r="5" spans="1:662" ht="27.75" customHeight="1" x14ac:dyDescent="0.25">
      <c r="C5" s="156" t="s">
        <v>337</v>
      </c>
    </row>
    <row r="6" spans="1:662" ht="31.5" customHeight="1" x14ac:dyDescent="0.25">
      <c r="C6" s="156" t="s">
        <v>339</v>
      </c>
    </row>
    <row r="7" spans="1:662" ht="18.75" customHeight="1" x14ac:dyDescent="0.25">
      <c r="C7" s="156" t="s">
        <v>338</v>
      </c>
    </row>
    <row r="8" spans="1:662" s="17" customFormat="1" ht="17.25" customHeight="1" thickBot="1" x14ac:dyDescent="0.3">
      <c r="C8" s="150"/>
      <c r="D8" s="13"/>
      <c r="E8" s="14"/>
      <c r="F8" s="14"/>
      <c r="G8" s="14"/>
    </row>
    <row r="9" spans="1:662" s="17" customFormat="1" ht="22.5" customHeight="1" thickBot="1" x14ac:dyDescent="0.3">
      <c r="C9" s="134" t="s">
        <v>320</v>
      </c>
      <c r="D9" s="128" t="s">
        <v>331</v>
      </c>
      <c r="E9" s="129" t="s">
        <v>332</v>
      </c>
      <c r="F9" s="14"/>
      <c r="G9" s="147" t="s">
        <v>335</v>
      </c>
      <c r="H9" s="151" t="s">
        <v>336</v>
      </c>
      <c r="I9" s="164" t="s">
        <v>340</v>
      </c>
    </row>
    <row r="10" spans="1:662" s="123" customFormat="1" ht="22.5" customHeight="1" x14ac:dyDescent="0.25">
      <c r="A10" s="17"/>
      <c r="B10" s="17"/>
      <c r="C10" s="135" t="s">
        <v>19</v>
      </c>
      <c r="D10" s="28"/>
      <c r="E10" s="127"/>
      <c r="F10" s="17"/>
      <c r="G10" s="148"/>
      <c r="H10" s="157"/>
      <c r="I10" s="16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3" customFormat="1" ht="22.5" customHeight="1" x14ac:dyDescent="0.25">
      <c r="A11" s="17"/>
      <c r="B11" s="17"/>
      <c r="C11" s="136" t="s">
        <v>323</v>
      </c>
      <c r="D11" s="22"/>
      <c r="E11" s="124"/>
      <c r="F11" s="17"/>
      <c r="G11" s="149"/>
      <c r="H11" s="158"/>
      <c r="I11" s="16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3" customFormat="1" ht="22.5" customHeight="1" x14ac:dyDescent="0.25">
      <c r="A12" s="17"/>
      <c r="B12" s="17"/>
      <c r="C12" s="136" t="s">
        <v>324</v>
      </c>
      <c r="D12" s="22"/>
      <c r="E12" s="124"/>
      <c r="F12" s="17"/>
      <c r="G12" s="149"/>
      <c r="H12" s="158"/>
      <c r="I12" s="16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3" customFormat="1" ht="22.5" customHeight="1" x14ac:dyDescent="0.25">
      <c r="A13" s="17"/>
      <c r="B13" s="17"/>
      <c r="C13" s="136" t="s">
        <v>17</v>
      </c>
      <c r="D13" s="22"/>
      <c r="E13" s="124"/>
      <c r="F13" s="17"/>
      <c r="G13" s="149"/>
      <c r="H13" s="158"/>
      <c r="I13" s="16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3" customFormat="1" ht="22.5" customHeight="1" x14ac:dyDescent="0.25">
      <c r="A14" s="17"/>
      <c r="B14" s="17"/>
      <c r="C14" s="136" t="s">
        <v>20</v>
      </c>
      <c r="D14" s="22"/>
      <c r="E14" s="124"/>
      <c r="F14" s="17"/>
      <c r="G14" s="149"/>
      <c r="H14" s="158"/>
      <c r="I14" s="16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3" customFormat="1" ht="22.5" customHeight="1" thickBot="1" x14ac:dyDescent="0.3">
      <c r="A15" s="17"/>
      <c r="B15" s="17"/>
      <c r="C15" s="137" t="s">
        <v>136</v>
      </c>
      <c r="D15" s="130"/>
      <c r="E15" s="131"/>
      <c r="F15" s="17"/>
      <c r="G15" s="149"/>
      <c r="H15" s="159"/>
      <c r="I15" s="16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3" customFormat="1" ht="22.5" customHeight="1" thickBot="1" x14ac:dyDescent="0.3">
      <c r="A16" s="17"/>
      <c r="B16" s="17"/>
      <c r="C16" s="134" t="s">
        <v>321</v>
      </c>
      <c r="D16" s="128" t="s">
        <v>333</v>
      </c>
      <c r="E16" s="129" t="s">
        <v>334</v>
      </c>
      <c r="F16" s="154"/>
      <c r="G16" s="105"/>
      <c r="H16" s="159"/>
      <c r="I16" s="16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3" customFormat="1" ht="22.5" customHeight="1" x14ac:dyDescent="0.25">
      <c r="A17" s="17"/>
      <c r="B17" s="17"/>
      <c r="C17" s="138" t="s">
        <v>16</v>
      </c>
      <c r="D17" s="139"/>
      <c r="E17" s="132"/>
      <c r="F17" s="154"/>
      <c r="G17" s="105"/>
      <c r="H17" s="160"/>
      <c r="I17" s="16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3" customFormat="1" ht="22.5" customHeight="1" x14ac:dyDescent="0.25">
      <c r="A18" s="17"/>
      <c r="B18" s="17"/>
      <c r="C18" s="140" t="s">
        <v>137</v>
      </c>
      <c r="D18" s="141"/>
      <c r="E18" s="125"/>
      <c r="F18" s="154"/>
      <c r="G18" s="105"/>
      <c r="H18" s="160"/>
      <c r="I18" s="16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3" customFormat="1" ht="22.5" customHeight="1" x14ac:dyDescent="0.25">
      <c r="A19" s="17"/>
      <c r="B19" s="17"/>
      <c r="C19" s="140" t="s">
        <v>139</v>
      </c>
      <c r="D19" s="141"/>
      <c r="E19" s="125"/>
      <c r="F19" s="154"/>
      <c r="G19" s="105"/>
      <c r="H19" s="160"/>
      <c r="I19" s="16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3" customFormat="1" ht="22.5" customHeight="1" x14ac:dyDescent="0.25">
      <c r="A20" s="17"/>
      <c r="B20" s="17"/>
      <c r="C20" s="140" t="s">
        <v>141</v>
      </c>
      <c r="D20" s="141"/>
      <c r="E20" s="125"/>
      <c r="F20" s="154"/>
      <c r="G20" s="105"/>
      <c r="H20" s="160"/>
      <c r="I20" s="16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3" customFormat="1" ht="22.5" customHeight="1" x14ac:dyDescent="0.25">
      <c r="A21" s="17"/>
      <c r="B21" s="17"/>
      <c r="C21" s="140" t="s">
        <v>9</v>
      </c>
      <c r="D21" s="141"/>
      <c r="E21" s="125"/>
      <c r="F21" s="154"/>
      <c r="G21" s="105"/>
      <c r="H21" s="160"/>
      <c r="I21" s="16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3" customFormat="1" ht="22.5" customHeight="1" thickBot="1" x14ac:dyDescent="0.3">
      <c r="A22" s="17"/>
      <c r="B22" s="17"/>
      <c r="C22" s="142" t="s">
        <v>142</v>
      </c>
      <c r="D22" s="143"/>
      <c r="E22" s="133"/>
      <c r="F22" s="155"/>
      <c r="G22" s="104"/>
      <c r="H22" s="152"/>
      <c r="I22" s="16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3" customFormat="1" ht="22.5" customHeight="1" thickBot="1" x14ac:dyDescent="0.3">
      <c r="A23" s="17"/>
      <c r="B23" s="17"/>
      <c r="C23" s="144" t="s">
        <v>322</v>
      </c>
      <c r="D23" s="128" t="s">
        <v>333</v>
      </c>
      <c r="E23" s="129" t="s">
        <v>334</v>
      </c>
      <c r="F23" s="155"/>
      <c r="G23" s="104"/>
      <c r="H23" s="152"/>
      <c r="I23" s="16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3" customFormat="1" ht="22.5" customHeight="1" x14ac:dyDescent="0.25">
      <c r="A24" s="17"/>
      <c r="B24" s="17"/>
      <c r="C24" s="138" t="s">
        <v>325</v>
      </c>
      <c r="D24" s="139"/>
      <c r="E24" s="132"/>
      <c r="F24" s="154"/>
      <c r="G24" s="105"/>
      <c r="H24" s="160"/>
      <c r="I24" s="16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3" customFormat="1" ht="22.5" customHeight="1" x14ac:dyDescent="0.25">
      <c r="A25" s="17"/>
      <c r="B25" s="17"/>
      <c r="C25" s="140" t="s">
        <v>326</v>
      </c>
      <c r="D25" s="141"/>
      <c r="E25" s="125"/>
      <c r="F25" s="154"/>
      <c r="G25" s="105"/>
      <c r="H25" s="160"/>
      <c r="I25" s="16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3" customFormat="1" ht="22.5" customHeight="1" x14ac:dyDescent="0.25">
      <c r="A26" s="17"/>
      <c r="B26" s="17"/>
      <c r="C26" s="140" t="s">
        <v>149</v>
      </c>
      <c r="D26" s="141"/>
      <c r="E26" s="125"/>
      <c r="F26" s="154"/>
      <c r="G26" s="105"/>
      <c r="H26" s="160"/>
      <c r="I26" s="16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3" customFormat="1" ht="22.5" customHeight="1" x14ac:dyDescent="0.25">
      <c r="A27" s="17"/>
      <c r="B27" s="17"/>
      <c r="C27" s="140" t="s">
        <v>327</v>
      </c>
      <c r="D27" s="141"/>
      <c r="E27" s="125"/>
      <c r="F27" s="154"/>
      <c r="G27" s="105"/>
      <c r="H27" s="160"/>
      <c r="I27" s="16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3" customFormat="1" ht="22.5" customHeight="1" x14ac:dyDescent="0.25">
      <c r="A28" s="17"/>
      <c r="B28" s="17"/>
      <c r="C28" s="140" t="s">
        <v>328</v>
      </c>
      <c r="D28" s="141"/>
      <c r="E28" s="125"/>
      <c r="F28" s="154"/>
      <c r="G28" s="105"/>
      <c r="H28" s="160"/>
      <c r="I28" s="16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3" customFormat="1" ht="22.5" customHeight="1" x14ac:dyDescent="0.25">
      <c r="A29" s="17"/>
      <c r="B29" s="17"/>
      <c r="C29" s="140" t="s">
        <v>329</v>
      </c>
      <c r="D29" s="141"/>
      <c r="E29" s="125"/>
      <c r="F29" s="154"/>
      <c r="G29" s="105"/>
      <c r="H29" s="160"/>
      <c r="I29" s="16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3" customFormat="1" ht="22.5" customHeight="1" thickBot="1" x14ac:dyDescent="0.3">
      <c r="A30" s="17"/>
      <c r="B30" s="17"/>
      <c r="C30" s="145" t="s">
        <v>330</v>
      </c>
      <c r="D30" s="146"/>
      <c r="E30" s="126"/>
      <c r="F30" s="155"/>
      <c r="G30" s="106"/>
      <c r="H30" s="153"/>
      <c r="I30" s="16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67" t="s">
        <v>5</v>
      </c>
      <c r="D32" s="168"/>
    </row>
    <row r="33" spans="3:4" s="1" customFormat="1" ht="15" customHeight="1" x14ac:dyDescent="0.25">
      <c r="C33" s="256"/>
      <c r="D33" s="256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91" t="s">
        <v>97</v>
      </c>
      <c r="I1" s="591" t="s">
        <v>98</v>
      </c>
    </row>
    <row r="2" spans="1:15" ht="30" x14ac:dyDescent="0.25">
      <c r="A2" s="53" t="s">
        <v>14</v>
      </c>
      <c r="B2" s="53" t="s">
        <v>18</v>
      </c>
      <c r="C2" s="53" t="s">
        <v>21</v>
      </c>
      <c r="D2" s="53" t="s">
        <v>143</v>
      </c>
      <c r="E2" s="53" t="s">
        <v>99</v>
      </c>
      <c r="F2" s="53" t="s">
        <v>22</v>
      </c>
      <c r="G2" s="591"/>
      <c r="H2" s="53" t="s">
        <v>23</v>
      </c>
      <c r="I2" s="591"/>
      <c r="J2" s="53" t="s">
        <v>31</v>
      </c>
      <c r="K2" s="53" t="s">
        <v>33</v>
      </c>
      <c r="L2" s="53" t="s">
        <v>12</v>
      </c>
      <c r="M2" s="53" t="s">
        <v>13</v>
      </c>
      <c r="N2" s="53" t="s">
        <v>36</v>
      </c>
      <c r="O2" s="53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4">
        <v>5</v>
      </c>
      <c r="H3" s="8" t="s">
        <v>101</v>
      </c>
      <c r="I3" s="54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4">
        <v>4</v>
      </c>
      <c r="H4" s="8" t="s">
        <v>88</v>
      </c>
      <c r="I4" s="54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4">
        <v>3</v>
      </c>
      <c r="H5" s="8" t="s">
        <v>103</v>
      </c>
      <c r="I5" s="54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4">
        <v>2</v>
      </c>
      <c r="H6" s="8" t="s">
        <v>104</v>
      </c>
      <c r="I6" s="54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4">
        <v>1</v>
      </c>
      <c r="H7" s="8" t="s">
        <v>105</v>
      </c>
      <c r="I7" s="54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7"/>
  <sheetViews>
    <sheetView tabSelected="1" topLeftCell="AT11" zoomScale="80" zoomScaleNormal="80" workbookViewId="0">
      <selection activeCell="BF12" sqref="BF12:BF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9.42578125" customWidth="1"/>
    <col min="59" max="59" width="18.7109375" customWidth="1"/>
    <col min="60" max="60" width="23.42578125" customWidth="1"/>
  </cols>
  <sheetData>
    <row r="1" spans="1:711" ht="12" customHeight="1" x14ac:dyDescent="0.25">
      <c r="BC1" s="403" t="s">
        <v>349</v>
      </c>
      <c r="BD1" s="404"/>
      <c r="BE1" s="405"/>
    </row>
    <row r="2" spans="1:711" ht="27" customHeight="1" x14ac:dyDescent="0.25">
      <c r="O2" s="20" t="s">
        <v>396</v>
      </c>
      <c r="BC2" s="406"/>
      <c r="BD2" s="407"/>
      <c r="BE2" s="408"/>
    </row>
    <row r="3" spans="1:711" ht="20.25" customHeight="1" x14ac:dyDescent="0.25">
      <c r="L3" s="18"/>
      <c r="M3" s="18"/>
      <c r="N3" s="18"/>
      <c r="BC3" s="403" t="s">
        <v>344</v>
      </c>
      <c r="BD3" s="404"/>
      <c r="BE3" s="405"/>
    </row>
    <row r="4" spans="1:711" ht="12" customHeight="1" thickBot="1" x14ac:dyDescent="0.3">
      <c r="BC4" s="406"/>
      <c r="BD4" s="407"/>
      <c r="BE4" s="408"/>
    </row>
    <row r="5" spans="1:711" ht="20.25" customHeight="1" thickBot="1" x14ac:dyDescent="0.3">
      <c r="C5" s="327" t="s">
        <v>78</v>
      </c>
      <c r="D5" s="328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30"/>
      <c r="P5" s="331" t="s">
        <v>79</v>
      </c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332"/>
      <c r="AQ5" s="333"/>
      <c r="AR5" s="351" t="s">
        <v>110</v>
      </c>
      <c r="AS5" s="354" t="s">
        <v>80</v>
      </c>
      <c r="AT5" s="357" t="s">
        <v>280</v>
      </c>
      <c r="AU5" s="357"/>
      <c r="AV5" s="357"/>
      <c r="AW5" s="357"/>
      <c r="AX5" s="357"/>
      <c r="AY5" s="357"/>
      <c r="AZ5" s="357"/>
      <c r="BA5" s="357"/>
      <c r="BB5" s="357"/>
      <c r="BC5" s="357"/>
      <c r="BD5" s="357"/>
      <c r="BE5" s="358"/>
      <c r="BF5" s="321" t="s">
        <v>353</v>
      </c>
      <c r="BG5" s="322"/>
      <c r="BH5" s="323"/>
    </row>
    <row r="6" spans="1:711" ht="19.5" customHeight="1" thickBot="1" x14ac:dyDescent="0.3">
      <c r="C6" s="361" t="s">
        <v>46</v>
      </c>
      <c r="D6" s="364" t="s">
        <v>47</v>
      </c>
      <c r="E6" s="367" t="s">
        <v>112</v>
      </c>
      <c r="F6" s="370" t="s">
        <v>154</v>
      </c>
      <c r="G6" s="370"/>
      <c r="H6" s="370"/>
      <c r="I6" s="371" t="s">
        <v>121</v>
      </c>
      <c r="J6" s="373" t="s">
        <v>3</v>
      </c>
      <c r="K6" s="373" t="s">
        <v>48</v>
      </c>
      <c r="L6" s="373" t="s">
        <v>81</v>
      </c>
      <c r="M6" s="373" t="s">
        <v>82</v>
      </c>
      <c r="N6" s="392" t="s">
        <v>122</v>
      </c>
      <c r="O6" s="393" t="s">
        <v>11</v>
      </c>
      <c r="P6" s="396" t="s">
        <v>49</v>
      </c>
      <c r="Q6" s="397"/>
      <c r="R6" s="397"/>
      <c r="S6" s="397"/>
      <c r="T6" s="397"/>
      <c r="U6" s="398"/>
      <c r="V6" s="418" t="s">
        <v>155</v>
      </c>
      <c r="W6" s="419"/>
      <c r="X6" s="419"/>
      <c r="Y6" s="419"/>
      <c r="Z6" s="419"/>
      <c r="AA6" s="419"/>
      <c r="AB6" s="419"/>
      <c r="AC6" s="419"/>
      <c r="AD6" s="419"/>
      <c r="AE6" s="419"/>
      <c r="AF6" s="420"/>
      <c r="AG6" s="420"/>
      <c r="AH6" s="420"/>
      <c r="AI6" s="419"/>
      <c r="AJ6" s="419"/>
      <c r="AK6" s="419"/>
      <c r="AL6" s="419"/>
      <c r="AM6" s="419"/>
      <c r="AN6" s="419"/>
      <c r="AO6" s="419"/>
      <c r="AP6" s="419"/>
      <c r="AQ6" s="421"/>
      <c r="AR6" s="352"/>
      <c r="AS6" s="355"/>
      <c r="AT6" s="359"/>
      <c r="AU6" s="359"/>
      <c r="AV6" s="359"/>
      <c r="AW6" s="359"/>
      <c r="AX6" s="359"/>
      <c r="AY6" s="359"/>
      <c r="AZ6" s="359"/>
      <c r="BA6" s="359"/>
      <c r="BB6" s="359"/>
      <c r="BC6" s="359"/>
      <c r="BD6" s="359"/>
      <c r="BE6" s="360"/>
      <c r="BF6" s="324"/>
      <c r="BG6" s="325"/>
      <c r="BH6" s="326"/>
    </row>
    <row r="7" spans="1:711" ht="56.25" customHeight="1" thickBot="1" x14ac:dyDescent="0.3">
      <c r="C7" s="362"/>
      <c r="D7" s="365"/>
      <c r="E7" s="368"/>
      <c r="F7" s="387" t="s">
        <v>145</v>
      </c>
      <c r="G7" s="387" t="s">
        <v>146</v>
      </c>
      <c r="H7" s="387" t="s">
        <v>144</v>
      </c>
      <c r="I7" s="372"/>
      <c r="J7" s="374"/>
      <c r="K7" s="374"/>
      <c r="L7" s="374"/>
      <c r="M7" s="374"/>
      <c r="N7" s="374"/>
      <c r="O7" s="394"/>
      <c r="P7" s="389" t="s">
        <v>50</v>
      </c>
      <c r="Q7" s="390"/>
      <c r="R7" s="390"/>
      <c r="S7" s="390"/>
      <c r="T7" s="390"/>
      <c r="U7" s="391"/>
      <c r="V7" s="380" t="s">
        <v>51</v>
      </c>
      <c r="W7" s="416" t="s">
        <v>52</v>
      </c>
      <c r="X7" s="195" t="s">
        <v>213</v>
      </c>
      <c r="Y7" s="195" t="s">
        <v>214</v>
      </c>
      <c r="Z7" s="195" t="s">
        <v>215</v>
      </c>
      <c r="AA7" s="195" t="s">
        <v>216</v>
      </c>
      <c r="AB7" s="195" t="s">
        <v>217</v>
      </c>
      <c r="AC7" s="195" t="s">
        <v>219</v>
      </c>
      <c r="AD7" s="195" t="s">
        <v>218</v>
      </c>
      <c r="AE7" s="376" t="s">
        <v>310</v>
      </c>
      <c r="AF7" s="382" t="s">
        <v>311</v>
      </c>
      <c r="AG7" s="382" t="s">
        <v>312</v>
      </c>
      <c r="AH7" s="382" t="s">
        <v>314</v>
      </c>
      <c r="AI7" s="376" t="s">
        <v>315</v>
      </c>
      <c r="AJ7" s="376" t="s">
        <v>313</v>
      </c>
      <c r="AK7" s="378" t="s">
        <v>113</v>
      </c>
      <c r="AL7" s="379"/>
      <c r="AM7" s="380" t="s">
        <v>53</v>
      </c>
      <c r="AN7" s="381"/>
      <c r="AO7" s="381"/>
      <c r="AP7" s="381"/>
      <c r="AQ7" s="378"/>
      <c r="AR7" s="352"/>
      <c r="AS7" s="355"/>
      <c r="AT7" s="413" t="s">
        <v>54</v>
      </c>
      <c r="AU7" s="414"/>
      <c r="AV7" s="414"/>
      <c r="AW7" s="414"/>
      <c r="AX7" s="414"/>
      <c r="AY7" s="414"/>
      <c r="AZ7" s="414"/>
      <c r="BA7" s="415"/>
      <c r="BB7" s="411" t="s">
        <v>281</v>
      </c>
      <c r="BC7" s="411"/>
      <c r="BD7" s="411"/>
      <c r="BE7" s="412"/>
      <c r="BF7" s="318" t="s">
        <v>350</v>
      </c>
      <c r="BG7" s="319"/>
      <c r="BH7" s="320"/>
    </row>
    <row r="8" spans="1:711" ht="29.25" customHeight="1" thickBot="1" x14ac:dyDescent="0.3">
      <c r="C8" s="363"/>
      <c r="D8" s="366"/>
      <c r="E8" s="369"/>
      <c r="F8" s="388"/>
      <c r="G8" s="388"/>
      <c r="H8" s="388"/>
      <c r="I8" s="372"/>
      <c r="J8" s="375"/>
      <c r="K8" s="375"/>
      <c r="L8" s="375"/>
      <c r="M8" s="375"/>
      <c r="N8" s="375"/>
      <c r="O8" s="395"/>
      <c r="P8" s="192" t="s">
        <v>12</v>
      </c>
      <c r="Q8" s="193" t="s">
        <v>83</v>
      </c>
      <c r="R8" s="193" t="s">
        <v>0</v>
      </c>
      <c r="S8" s="193" t="s">
        <v>13</v>
      </c>
      <c r="T8" s="193" t="s">
        <v>84</v>
      </c>
      <c r="U8" s="194" t="s">
        <v>74</v>
      </c>
      <c r="V8" s="422"/>
      <c r="W8" s="417"/>
      <c r="X8" s="196" t="s">
        <v>128</v>
      </c>
      <c r="Y8" s="196" t="s">
        <v>127</v>
      </c>
      <c r="Z8" s="196" t="s">
        <v>126</v>
      </c>
      <c r="AA8" s="196" t="s">
        <v>220</v>
      </c>
      <c r="AB8" s="196" t="s">
        <v>129</v>
      </c>
      <c r="AC8" s="196" t="s">
        <v>130</v>
      </c>
      <c r="AD8" s="196" t="s">
        <v>131</v>
      </c>
      <c r="AE8" s="377"/>
      <c r="AF8" s="377"/>
      <c r="AG8" s="377"/>
      <c r="AH8" s="377"/>
      <c r="AI8" s="377"/>
      <c r="AJ8" s="377"/>
      <c r="AK8" s="197" t="s">
        <v>12</v>
      </c>
      <c r="AL8" s="198" t="s">
        <v>13</v>
      </c>
      <c r="AM8" s="199" t="s">
        <v>12</v>
      </c>
      <c r="AN8" s="200" t="s">
        <v>85</v>
      </c>
      <c r="AO8" s="200" t="s">
        <v>13</v>
      </c>
      <c r="AP8" s="200" t="s">
        <v>86</v>
      </c>
      <c r="AQ8" s="201" t="s">
        <v>74</v>
      </c>
      <c r="AR8" s="353"/>
      <c r="AS8" s="356"/>
      <c r="AT8" s="202" t="s">
        <v>106</v>
      </c>
      <c r="AU8" s="203" t="s">
        <v>107</v>
      </c>
      <c r="AV8" s="204" t="s">
        <v>132</v>
      </c>
      <c r="AW8" s="205" t="s">
        <v>278</v>
      </c>
      <c r="AX8" s="205" t="s">
        <v>108</v>
      </c>
      <c r="AY8" s="205" t="s">
        <v>109</v>
      </c>
      <c r="AZ8" s="205" t="s">
        <v>133</v>
      </c>
      <c r="BA8" s="206" t="s">
        <v>77</v>
      </c>
      <c r="BB8" s="207" t="s">
        <v>76</v>
      </c>
      <c r="BC8" s="208" t="s">
        <v>75</v>
      </c>
      <c r="BD8" s="208" t="s">
        <v>279</v>
      </c>
      <c r="BE8" s="209" t="s">
        <v>77</v>
      </c>
      <c r="BF8" s="223" t="s">
        <v>354</v>
      </c>
      <c r="BG8" s="223" t="s">
        <v>351</v>
      </c>
      <c r="BH8" s="223" t="s">
        <v>352</v>
      </c>
    </row>
    <row r="9" spans="1:711" s="23" customFormat="1" ht="151.5" customHeight="1" thickBot="1" x14ac:dyDescent="0.3">
      <c r="A9"/>
      <c r="B9"/>
      <c r="C9" s="261" t="s">
        <v>355</v>
      </c>
      <c r="D9" s="339" t="s">
        <v>356</v>
      </c>
      <c r="E9" s="186" t="s">
        <v>357</v>
      </c>
      <c r="F9" s="179"/>
      <c r="G9" s="179" t="s">
        <v>139</v>
      </c>
      <c r="H9" s="179" t="s">
        <v>151</v>
      </c>
      <c r="I9" s="32"/>
      <c r="J9" s="280" t="s">
        <v>93</v>
      </c>
      <c r="K9" s="288" t="s">
        <v>363</v>
      </c>
      <c r="L9" s="341" t="s">
        <v>364</v>
      </c>
      <c r="M9" s="343" t="s">
        <v>15</v>
      </c>
      <c r="N9" s="34"/>
      <c r="O9" s="345" t="s">
        <v>365</v>
      </c>
      <c r="P9" s="347" t="s">
        <v>87</v>
      </c>
      <c r="Q9" s="349">
        <v>3</v>
      </c>
      <c r="R9" s="316" t="s">
        <v>171</v>
      </c>
      <c r="S9" s="336" t="s">
        <v>88</v>
      </c>
      <c r="T9" s="334">
        <v>4</v>
      </c>
      <c r="U9" s="399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53" t="s">
        <v>367</v>
      </c>
      <c r="W9" s="33" t="s">
        <v>6</v>
      </c>
      <c r="X9" s="237">
        <v>15</v>
      </c>
      <c r="Y9" s="34">
        <v>15</v>
      </c>
      <c r="Z9" s="34">
        <v>15</v>
      </c>
      <c r="AA9" s="34">
        <v>15</v>
      </c>
      <c r="AB9" s="34">
        <v>15</v>
      </c>
      <c r="AC9" s="34">
        <v>15</v>
      </c>
      <c r="AD9" s="34">
        <v>10</v>
      </c>
      <c r="AE9" s="169">
        <f t="shared" ref="AE9:AE11" si="0">SUM(X9:AD9)</f>
        <v>100</v>
      </c>
      <c r="AF9" s="169" t="s">
        <v>255</v>
      </c>
      <c r="AG9" s="169" t="s">
        <v>255</v>
      </c>
      <c r="AH9" s="169">
        <v>100</v>
      </c>
      <c r="AI9" s="425">
        <f>AVERAGE(AH9:AH10)</f>
        <v>100</v>
      </c>
      <c r="AJ9" s="427" t="s">
        <v>255</v>
      </c>
      <c r="AK9" s="296" t="s">
        <v>114</v>
      </c>
      <c r="AL9" s="296" t="s">
        <v>117</v>
      </c>
      <c r="AM9" s="430" t="s">
        <v>156</v>
      </c>
      <c r="AN9" s="349">
        <v>1</v>
      </c>
      <c r="AO9" s="349" t="s">
        <v>103</v>
      </c>
      <c r="AP9" s="423">
        <v>3</v>
      </c>
      <c r="AQ9" s="401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85" t="s">
        <v>371</v>
      </c>
      <c r="AS9" s="383" t="s">
        <v>119</v>
      </c>
      <c r="AT9" s="102">
        <v>43739</v>
      </c>
      <c r="AU9" s="38">
        <v>44195</v>
      </c>
      <c r="AV9" s="121" t="s">
        <v>373</v>
      </c>
      <c r="AW9" s="39" t="s">
        <v>374</v>
      </c>
      <c r="AX9" s="39">
        <v>2</v>
      </c>
      <c r="AY9" s="39" t="s">
        <v>375</v>
      </c>
      <c r="AZ9" s="39" t="s">
        <v>376</v>
      </c>
      <c r="BA9" s="103" t="s">
        <v>377</v>
      </c>
      <c r="BB9" s="43">
        <v>43830</v>
      </c>
      <c r="BC9" s="40" t="s">
        <v>378</v>
      </c>
      <c r="BD9" s="39" t="s">
        <v>374</v>
      </c>
      <c r="BE9" s="42" t="s">
        <v>377</v>
      </c>
      <c r="BF9" s="224" t="s">
        <v>400</v>
      </c>
      <c r="BG9" s="225">
        <v>44316</v>
      </c>
      <c r="BH9" s="123" t="s">
        <v>342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26.75" customHeight="1" thickBot="1" x14ac:dyDescent="0.3">
      <c r="A10"/>
      <c r="B10"/>
      <c r="C10" s="338"/>
      <c r="D10" s="340"/>
      <c r="E10" s="213" t="s">
        <v>358</v>
      </c>
      <c r="F10" s="231"/>
      <c r="G10" s="188" t="s">
        <v>139</v>
      </c>
      <c r="H10" s="188" t="s">
        <v>151</v>
      </c>
      <c r="I10" s="181"/>
      <c r="J10" s="281"/>
      <c r="K10" s="289"/>
      <c r="L10" s="342"/>
      <c r="M10" s="344"/>
      <c r="N10" s="182"/>
      <c r="O10" s="346"/>
      <c r="P10" s="348"/>
      <c r="Q10" s="350"/>
      <c r="R10" s="317"/>
      <c r="S10" s="337"/>
      <c r="T10" s="335"/>
      <c r="U10" s="400"/>
      <c r="V10" s="232"/>
      <c r="W10" s="238"/>
      <c r="X10" s="216"/>
      <c r="Y10" s="216"/>
      <c r="Z10" s="216"/>
      <c r="AA10" s="216"/>
      <c r="AB10" s="216"/>
      <c r="AC10" s="216"/>
      <c r="AD10" s="216"/>
      <c r="AE10" s="214"/>
      <c r="AF10" s="214"/>
      <c r="AG10" s="214"/>
      <c r="AH10" s="214"/>
      <c r="AI10" s="426"/>
      <c r="AJ10" s="428"/>
      <c r="AK10" s="429"/>
      <c r="AL10" s="429"/>
      <c r="AM10" s="431"/>
      <c r="AN10" s="350"/>
      <c r="AO10" s="350"/>
      <c r="AP10" s="424"/>
      <c r="AQ10" s="402"/>
      <c r="AR10" s="386"/>
      <c r="AS10" s="384"/>
      <c r="AT10" s="218">
        <v>43739</v>
      </c>
      <c r="AU10" s="219">
        <v>44195</v>
      </c>
      <c r="AV10" s="233" t="s">
        <v>379</v>
      </c>
      <c r="AW10" s="180" t="s">
        <v>374</v>
      </c>
      <c r="AX10" s="234">
        <v>1</v>
      </c>
      <c r="AY10" s="234" t="s">
        <v>380</v>
      </c>
      <c r="AZ10" s="234" t="s">
        <v>381</v>
      </c>
      <c r="BA10" s="183" t="s">
        <v>382</v>
      </c>
      <c r="BB10" s="246">
        <v>43830</v>
      </c>
      <c r="BC10" s="184" t="s">
        <v>383</v>
      </c>
      <c r="BD10" s="180" t="s">
        <v>374</v>
      </c>
      <c r="BE10" s="215" t="s">
        <v>384</v>
      </c>
      <c r="BF10" s="235" t="s">
        <v>401</v>
      </c>
      <c r="BG10" s="255">
        <v>44316</v>
      </c>
      <c r="BH10" s="236" t="s">
        <v>342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178.5" customHeight="1" thickBot="1" x14ac:dyDescent="0.3">
      <c r="A11"/>
      <c r="B11"/>
      <c r="C11" s="260" t="s">
        <v>355</v>
      </c>
      <c r="D11" s="263" t="s">
        <v>356</v>
      </c>
      <c r="E11" s="170" t="s">
        <v>360</v>
      </c>
      <c r="F11" s="179"/>
      <c r="G11" s="179" t="s">
        <v>139</v>
      </c>
      <c r="H11" s="179" t="s">
        <v>151</v>
      </c>
      <c r="I11" s="178"/>
      <c r="J11" s="280" t="s">
        <v>95</v>
      </c>
      <c r="K11" s="288" t="s">
        <v>359</v>
      </c>
      <c r="L11" s="282" t="s">
        <v>362</v>
      </c>
      <c r="M11" s="314" t="s">
        <v>15</v>
      </c>
      <c r="N11" s="34"/>
      <c r="O11" s="257" t="s">
        <v>366</v>
      </c>
      <c r="P11" s="277" t="s">
        <v>87</v>
      </c>
      <c r="Q11" s="277">
        <v>3</v>
      </c>
      <c r="R11" s="274" t="s">
        <v>171</v>
      </c>
      <c r="S11" s="271" t="s">
        <v>88</v>
      </c>
      <c r="T11" s="268">
        <v>4</v>
      </c>
      <c r="U11" s="293" t="str">
        <f>IF(Q11+T11=0," ",IF(OR(AND(Q11=1,T11=1),AND(Q11=1,T11=2),AND(Q11=2,T11=2),AND(Q11=2,T11=1),AND(Q11=3,T11=1)),"Bajo",IF(OR(AND(Q11=1,T11=3),AND(Q11=2,T11=3),AND(Q11=3,T11=2),AND(Q11=4,T11=1)),"Moderado",IF(OR(AND(Q11=1,T11=4),AND(Q11=2,T11=4),AND(Q11=3,T11=3),AND(Q11=4,T11=2),AND(Q11=4,T11=3),AND(Q11=5,T11=1),AND(Q11=5,T11=2)),"Alto",IF(OR(AND(Q11=2,T11=5),AND(Q11=3,T11=5),AND(Q11=3,T11=4),AND(Q11=4,T11=4),AND(Q11=4,T11=5),AND(Q11=5,T11=3),AND(Q11=5,T11=4),AND(Q11=1,T11=5),AND(Q11=5,T11=5)),"Extremo","")))))</f>
        <v>Extremo</v>
      </c>
      <c r="V11" s="171" t="s">
        <v>368</v>
      </c>
      <c r="W11" s="33" t="s">
        <v>6</v>
      </c>
      <c r="X11" s="34">
        <v>15</v>
      </c>
      <c r="Y11" s="34">
        <v>15</v>
      </c>
      <c r="Z11" s="34">
        <v>15</v>
      </c>
      <c r="AA11" s="34">
        <v>15</v>
      </c>
      <c r="AB11" s="34">
        <v>15</v>
      </c>
      <c r="AC11" s="34">
        <v>15</v>
      </c>
      <c r="AD11" s="34">
        <v>10</v>
      </c>
      <c r="AE11" s="169">
        <f t="shared" si="0"/>
        <v>100</v>
      </c>
      <c r="AF11" s="169" t="s">
        <v>255</v>
      </c>
      <c r="AG11" s="169" t="s">
        <v>255</v>
      </c>
      <c r="AH11" s="169">
        <v>100</v>
      </c>
      <c r="AI11" s="290">
        <f>AVERAGE(AH11:AH12)</f>
        <v>100</v>
      </c>
      <c r="AJ11" s="290" t="s">
        <v>255</v>
      </c>
      <c r="AK11" s="296" t="s">
        <v>114</v>
      </c>
      <c r="AL11" s="296" t="s">
        <v>117</v>
      </c>
      <c r="AM11" s="277" t="s">
        <v>156</v>
      </c>
      <c r="AN11" s="277">
        <v>1</v>
      </c>
      <c r="AO11" s="277" t="s">
        <v>103</v>
      </c>
      <c r="AP11" s="305">
        <v>3</v>
      </c>
      <c r="AQ11" s="308" t="str">
        <f t="shared" ref="AQ11" si="1">IF(AN11+AP11=0," ",IF(OR(AND(AN11=1,AP11=1),AND(AN11=1,AP11=2),AND(AN11=2,AP11=2),AND(AN11=2,AP11=1),AND(AN11=3,AP11=1)),"Bajo",IF(OR(AND(AN11=1,AP11=3),AND(AN11=2,AP11=3),AND(AN11=3,AP11=2),AND(AN11=4,AP11=1)),"Moderado",IF(OR(AND(AN11=1,AP11=4),AND(AN11=2,AP11=4),AND(AN11=3,AP11=3),AND(AN11=4,AP11=2),AND(AN11=4,AP11=3),AND(AN11=5,AP11=1),AND(AN11=5,AP11=2)),"Alto",IF(OR(AND(AN11=2,AP11=5),AND(AN11=1,AP11=5),AND(AN11=3,AP11=5),AND(AN11=3,AP11=4),AND(AN11=4,AP11=4),AND(AN11=4,AP11=5),AND(AN11=5,AP11=3),AND(AN11=5,AP11=4),AND(AN11=5,AP11=5)),"Extremo","")))))</f>
        <v>Moderado</v>
      </c>
      <c r="AR11" s="311" t="s">
        <v>372</v>
      </c>
      <c r="AS11" s="311" t="s">
        <v>119</v>
      </c>
      <c r="AT11" s="254">
        <v>43739</v>
      </c>
      <c r="AU11" s="219">
        <v>44195</v>
      </c>
      <c r="AV11" s="239" t="s">
        <v>385</v>
      </c>
      <c r="AW11" s="180" t="s">
        <v>374</v>
      </c>
      <c r="AX11" s="240">
        <v>1</v>
      </c>
      <c r="AY11" s="240" t="s">
        <v>386</v>
      </c>
      <c r="AZ11" s="240" t="s">
        <v>387</v>
      </c>
      <c r="BA11" s="241" t="s">
        <v>388</v>
      </c>
      <c r="BB11" s="242">
        <v>44012</v>
      </c>
      <c r="BC11" s="239" t="s">
        <v>389</v>
      </c>
      <c r="BD11" s="180" t="s">
        <v>374</v>
      </c>
      <c r="BE11" s="241" t="s">
        <v>388</v>
      </c>
      <c r="BF11" s="243" t="s">
        <v>395</v>
      </c>
      <c r="BG11" s="255">
        <v>44316</v>
      </c>
      <c r="BH11" s="244" t="s">
        <v>342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02" customHeight="1" thickBot="1" x14ac:dyDescent="0.3">
      <c r="A12"/>
      <c r="B12"/>
      <c r="C12" s="261"/>
      <c r="D12" s="264"/>
      <c r="E12" s="230" t="s">
        <v>361</v>
      </c>
      <c r="F12" s="231"/>
      <c r="G12" s="188" t="s">
        <v>139</v>
      </c>
      <c r="H12" s="188" t="s">
        <v>151</v>
      </c>
      <c r="I12" s="245"/>
      <c r="J12" s="281"/>
      <c r="K12" s="289"/>
      <c r="L12" s="283"/>
      <c r="M12" s="315"/>
      <c r="N12" s="182"/>
      <c r="O12" s="258"/>
      <c r="P12" s="278"/>
      <c r="Q12" s="278"/>
      <c r="R12" s="275"/>
      <c r="S12" s="272"/>
      <c r="T12" s="269"/>
      <c r="U12" s="294"/>
      <c r="V12" s="112" t="s">
        <v>369</v>
      </c>
      <c r="W12" s="33" t="s">
        <v>6</v>
      </c>
      <c r="X12" s="34">
        <v>15</v>
      </c>
      <c r="Y12" s="34">
        <v>15</v>
      </c>
      <c r="Z12" s="34">
        <v>15</v>
      </c>
      <c r="AA12" s="34">
        <v>15</v>
      </c>
      <c r="AB12" s="34">
        <v>15</v>
      </c>
      <c r="AC12" s="34">
        <v>15</v>
      </c>
      <c r="AD12" s="34">
        <v>10</v>
      </c>
      <c r="AE12" s="169">
        <f t="shared" ref="AE12:AE13" si="2">SUM(X12:AD12)</f>
        <v>100</v>
      </c>
      <c r="AF12" s="169" t="s">
        <v>255</v>
      </c>
      <c r="AG12" s="169" t="s">
        <v>255</v>
      </c>
      <c r="AH12" s="169">
        <v>100</v>
      </c>
      <c r="AI12" s="291"/>
      <c r="AJ12" s="291"/>
      <c r="AK12" s="297"/>
      <c r="AL12" s="297"/>
      <c r="AM12" s="278"/>
      <c r="AN12" s="278"/>
      <c r="AO12" s="278"/>
      <c r="AP12" s="306"/>
      <c r="AQ12" s="309"/>
      <c r="AR12" s="312"/>
      <c r="AS12" s="312"/>
      <c r="AT12" s="409">
        <v>43739</v>
      </c>
      <c r="AU12" s="303">
        <v>44195</v>
      </c>
      <c r="AV12" s="299" t="s">
        <v>390</v>
      </c>
      <c r="AW12" s="301" t="s">
        <v>374</v>
      </c>
      <c r="AX12" s="299">
        <v>2</v>
      </c>
      <c r="AY12" s="299" t="s">
        <v>391</v>
      </c>
      <c r="AZ12" s="299" t="s">
        <v>343</v>
      </c>
      <c r="BA12" s="301" t="s">
        <v>392</v>
      </c>
      <c r="BB12" s="303">
        <v>44196</v>
      </c>
      <c r="BC12" s="299" t="s">
        <v>393</v>
      </c>
      <c r="BD12" s="301" t="s">
        <v>374</v>
      </c>
      <c r="BE12" s="301" t="s">
        <v>392</v>
      </c>
      <c r="BF12" s="286" t="s">
        <v>399</v>
      </c>
      <c r="BG12" s="255">
        <v>44316</v>
      </c>
      <c r="BH12" s="284" t="s">
        <v>342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ht="125.25" customHeight="1" thickBot="1" x14ac:dyDescent="0.3">
      <c r="C13" s="262"/>
      <c r="D13" s="265"/>
      <c r="E13" s="247"/>
      <c r="F13" s="247"/>
      <c r="G13" s="247"/>
      <c r="H13" s="247"/>
      <c r="I13" s="247"/>
      <c r="J13" s="248"/>
      <c r="K13" s="249"/>
      <c r="L13" s="250"/>
      <c r="M13" s="250"/>
      <c r="N13" s="250"/>
      <c r="O13" s="259"/>
      <c r="P13" s="279"/>
      <c r="Q13" s="279"/>
      <c r="R13" s="276"/>
      <c r="S13" s="273"/>
      <c r="T13" s="270"/>
      <c r="U13" s="295"/>
      <c r="V13" s="113" t="s">
        <v>370</v>
      </c>
      <c r="W13" s="191" t="s">
        <v>6</v>
      </c>
      <c r="X13" s="251">
        <v>15</v>
      </c>
      <c r="Y13" s="251">
        <v>15</v>
      </c>
      <c r="Z13" s="251">
        <v>15</v>
      </c>
      <c r="AA13" s="251">
        <v>15</v>
      </c>
      <c r="AB13" s="251">
        <v>15</v>
      </c>
      <c r="AC13" s="251">
        <v>15</v>
      </c>
      <c r="AD13" s="251">
        <v>10</v>
      </c>
      <c r="AE13" s="252">
        <f t="shared" si="2"/>
        <v>100</v>
      </c>
      <c r="AF13" s="252" t="s">
        <v>255</v>
      </c>
      <c r="AG13" s="252" t="s">
        <v>255</v>
      </c>
      <c r="AH13" s="252">
        <v>100</v>
      </c>
      <c r="AI13" s="292"/>
      <c r="AJ13" s="292"/>
      <c r="AK13" s="298"/>
      <c r="AL13" s="298"/>
      <c r="AM13" s="279"/>
      <c r="AN13" s="279"/>
      <c r="AO13" s="279"/>
      <c r="AP13" s="307"/>
      <c r="AQ13" s="310"/>
      <c r="AR13" s="313"/>
      <c r="AS13" s="313"/>
      <c r="AT13" s="410"/>
      <c r="AU13" s="304"/>
      <c r="AV13" s="300"/>
      <c r="AW13" s="302"/>
      <c r="AX13" s="300"/>
      <c r="AY13" s="300"/>
      <c r="AZ13" s="300"/>
      <c r="BA13" s="302"/>
      <c r="BB13" s="304"/>
      <c r="BC13" s="300"/>
      <c r="BD13" s="302"/>
      <c r="BE13" s="302"/>
      <c r="BF13" s="287"/>
      <c r="BG13" s="255">
        <v>44316</v>
      </c>
      <c r="BH13" s="285"/>
    </row>
    <row r="15" spans="1:711" ht="15" customHeight="1" x14ac:dyDescent="0.25">
      <c r="C15" s="210" t="s">
        <v>345</v>
      </c>
      <c r="D15" s="266" t="s">
        <v>394</v>
      </c>
      <c r="E15" s="267"/>
    </row>
    <row r="16" spans="1:711" ht="14.25" customHeight="1" x14ac:dyDescent="0.25">
      <c r="C16" s="210" t="s">
        <v>346</v>
      </c>
      <c r="D16" s="266" t="s">
        <v>398</v>
      </c>
      <c r="E16" s="267"/>
    </row>
    <row r="17" spans="3:5" ht="26.25" x14ac:dyDescent="0.25">
      <c r="C17" s="210" t="s">
        <v>347</v>
      </c>
      <c r="D17" s="211" t="s">
        <v>348</v>
      </c>
      <c r="E17" s="212"/>
    </row>
  </sheetData>
  <dataConsolidate/>
  <mergeCells count="102">
    <mergeCell ref="U9:U10"/>
    <mergeCell ref="AQ9:AQ10"/>
    <mergeCell ref="BC1:BE2"/>
    <mergeCell ref="BC3:BE4"/>
    <mergeCell ref="BD12:BD13"/>
    <mergeCell ref="BE12:BE13"/>
    <mergeCell ref="AT12:AT13"/>
    <mergeCell ref="AU12:AU13"/>
    <mergeCell ref="AV12:AV13"/>
    <mergeCell ref="AW12:AW13"/>
    <mergeCell ref="AX12:AX13"/>
    <mergeCell ref="BB7:BE7"/>
    <mergeCell ref="AT7:BA7"/>
    <mergeCell ref="W7:W8"/>
    <mergeCell ref="V6:AQ6"/>
    <mergeCell ref="V7:V8"/>
    <mergeCell ref="AH7:AH8"/>
    <mergeCell ref="AO9:AO10"/>
    <mergeCell ref="AP9:AP10"/>
    <mergeCell ref="AI9:AI10"/>
    <mergeCell ref="AJ9:AJ10"/>
    <mergeCell ref="AK9:AK10"/>
    <mergeCell ref="AL9:AL10"/>
    <mergeCell ref="AM9:AM10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AN9:AN10"/>
    <mergeCell ref="AE7:AE8"/>
    <mergeCell ref="AI7:AI8"/>
    <mergeCell ref="AJ7:AJ8"/>
    <mergeCell ref="AK7:AL7"/>
    <mergeCell ref="AM7:AQ7"/>
    <mergeCell ref="AF7:AF8"/>
    <mergeCell ref="AG7:AG8"/>
    <mergeCell ref="AS9:AS10"/>
    <mergeCell ref="AR9:AR10"/>
    <mergeCell ref="BF7:BH7"/>
    <mergeCell ref="BF5:BH6"/>
    <mergeCell ref="D15:E15"/>
    <mergeCell ref="C5:O5"/>
    <mergeCell ref="P5:AQ5"/>
    <mergeCell ref="T9:T10"/>
    <mergeCell ref="S9:S10"/>
    <mergeCell ref="C9:C10"/>
    <mergeCell ref="D9:D10"/>
    <mergeCell ref="J9:J10"/>
    <mergeCell ref="L9:L10"/>
    <mergeCell ref="M9:M10"/>
    <mergeCell ref="O9:O10"/>
    <mergeCell ref="P9:P10"/>
    <mergeCell ref="Q9:Q10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BH12:BH13"/>
    <mergeCell ref="BF12:BF13"/>
    <mergeCell ref="K9:K10"/>
    <mergeCell ref="K11:K12"/>
    <mergeCell ref="AI11:AI13"/>
    <mergeCell ref="U11:U13"/>
    <mergeCell ref="AJ11:AJ13"/>
    <mergeCell ref="AK11:AK13"/>
    <mergeCell ref="AL11:AL13"/>
    <mergeCell ref="AM11:AM13"/>
    <mergeCell ref="AN11:AN13"/>
    <mergeCell ref="AO11:AO13"/>
    <mergeCell ref="BC12:BC13"/>
    <mergeCell ref="AZ12:AZ13"/>
    <mergeCell ref="BA12:BA13"/>
    <mergeCell ref="BB12:BB13"/>
    <mergeCell ref="AY12:AY13"/>
    <mergeCell ref="AP11:AP13"/>
    <mergeCell ref="AQ11:AQ13"/>
    <mergeCell ref="AR11:AR13"/>
    <mergeCell ref="AS11:AS13"/>
    <mergeCell ref="M11:M12"/>
    <mergeCell ref="R9:R10"/>
    <mergeCell ref="O11:O13"/>
    <mergeCell ref="C11:C13"/>
    <mergeCell ref="D11:D13"/>
    <mergeCell ref="D16:E16"/>
    <mergeCell ref="T11:T13"/>
    <mergeCell ref="S11:S13"/>
    <mergeCell ref="R11:R13"/>
    <mergeCell ref="Q11:Q13"/>
    <mergeCell ref="P11:P13"/>
    <mergeCell ref="J11:J12"/>
    <mergeCell ref="L11:L12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1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1:AS11">
    <cfRule type="containsBlanks" dxfId="40" priority="38">
      <formula>LEN(TRIM(AR11))=0</formula>
    </cfRule>
    <cfRule type="containsText" dxfId="39" priority="38" operator="containsText" text="extrema">
      <formula>NOT(ISERROR(SEARCH("extrema",AR11)))</formula>
    </cfRule>
    <cfRule type="containsText" dxfId="38" priority="38" operator="containsText" text="alta">
      <formula>NOT(ISERROR(SEARCH("alta",AR11)))</formula>
    </cfRule>
    <cfRule type="containsText" dxfId="37" priority="38" operator="containsText" text="moderada">
      <formula>NOT(ISERROR(SEARCH("moderada",AR11)))</formula>
    </cfRule>
    <cfRule type="containsText" dxfId="36" priority="38" operator="containsText" text="baja">
      <formula>NOT(ISERROR(SEARCH("baja",AR11)))</formula>
    </cfRule>
  </conditionalFormatting>
  <conditionalFormatting sqref="U11">
    <cfRule type="containsBlanks" dxfId="35" priority="36">
      <formula>LEN(TRIM(U11))=0</formula>
    </cfRule>
    <cfRule type="containsText" dxfId="34" priority="36" operator="containsText" text="alto">
      <formula>NOT(ISERROR(SEARCH("alto",U11)))</formula>
    </cfRule>
  </conditionalFormatting>
  <conditionalFormatting sqref="U11">
    <cfRule type="containsText" dxfId="33" priority="37" operator="containsText" text="Extremo">
      <formula>NOT(ISERROR(SEARCH("Extremo",U11)))</formula>
    </cfRule>
    <cfRule type="containsText" dxfId="32" priority="39" operator="containsText" text="Moderado">
      <formula>NOT(ISERROR(SEARCH("Moderado",U11)))</formula>
    </cfRule>
    <cfRule type="containsText" dxfId="31" priority="40" operator="containsText" text="Alto">
      <formula>NOT(ISERROR(SEARCH("Alto",U11)))</formula>
    </cfRule>
    <cfRule type="containsText" dxfId="30" priority="41" operator="containsText" text="Extremo">
      <formula>NOT(ISERROR(SEARCH("Extremo",U11)))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NOT(ISERROR(SEARCH("Bajo",U11)))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1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R11</xm:sqref>
        </x14:dataValidation>
        <x14:dataValidation type="list" allowBlank="1" showInputMessage="1" showErrorMessage="1">
          <x14:formula1>
            <xm:f>Criterios!$A$3:$A$12</xm:f>
          </x14:formula1>
          <xm:sqref>M9 M11</xm:sqref>
        </x14:dataValidation>
        <x14:dataValidation type="list" allowBlank="1" showInputMessage="1" showErrorMessage="1">
          <x14:formula1>
            <xm:f>Criterios!$N$3:$N$6</xm:f>
          </x14:formula1>
          <xm:sqref>AS9 AS11</xm:sqref>
        </x14:dataValidation>
        <x14:dataValidation type="list" allowBlank="1" showInputMessage="1" showErrorMessage="1">
          <x14:formula1>
            <xm:f>Criterios!$M$3:$M$5</xm:f>
          </x14:formula1>
          <xm:sqref>AL9 AL11</xm:sqref>
        </x14:dataValidation>
        <x14:dataValidation type="list" allowBlank="1" showInputMessage="1" showErrorMessage="1">
          <x14:formula1>
            <xm:f>Criterios!$F$3:$F$7</xm:f>
          </x14:formula1>
          <xm:sqref>P9 AM9 AM11 P11</xm:sqref>
        </x14:dataValidation>
        <x14:dataValidation type="list" allowBlank="1" showInputMessage="1" showErrorMessage="1">
          <x14:formula1>
            <xm:f>Criterios!$H$3:$H$7</xm:f>
          </x14:formula1>
          <xm:sqref>S9 AO9 AO11 S11</xm:sqref>
        </x14:dataValidation>
        <x14:dataValidation type="list" allowBlank="1" showInputMessage="1" showErrorMessage="1">
          <x14:formula1>
            <xm:f>Criterios!$G$3:$G$7</xm:f>
          </x14:formula1>
          <xm:sqref>Q9 AN9 Q11 AN11</xm:sqref>
        </x14:dataValidation>
        <x14:dataValidation type="list" allowBlank="1" showInputMessage="1" showErrorMessage="1">
          <x14:formula1>
            <xm:f>Criterios!$I$3:$I$7</xm:f>
          </x14:formula1>
          <xm:sqref>T9 AP9 T11 AP11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AJ11 AF9:AG13</xm:sqref>
        </x14:dataValidation>
        <x14:dataValidation type="list" allowBlank="1" showInputMessage="1" showErrorMessage="1">
          <x14:formula1>
            <xm:f>Criterios!$D$3:$D$10</xm:f>
          </x14:formula1>
          <xm:sqref>H9:H12</xm:sqref>
        </x14:dataValidation>
        <x14:dataValidation type="list" allowBlank="1" showInputMessage="1" showErrorMessage="1">
          <x14:formula1>
            <xm:f>Criterios!$C$3:$C$9</xm:f>
          </x14:formula1>
          <xm:sqref>G9:G12</xm:sqref>
        </x14:dataValidation>
        <x14:dataValidation type="list" allowBlank="1" showInputMessage="1" showErrorMessage="1">
          <x14:formula1>
            <xm:f>Criterios!$B$3:$B$9</xm:f>
          </x14:formula1>
          <xm:sqref>F9:F12</xm:sqref>
        </x14:dataValidation>
        <x14:dataValidation type="list" allowBlank="1" showInputMessage="1" showErrorMessage="1">
          <x14:formula1>
            <xm:f>Criterios!$K$3:$K$5</xm:f>
          </x14:formula1>
          <xm:sqref>W9:W13</xm:sqref>
        </x14:dataValidation>
        <x14:dataValidation type="list" allowBlank="1" showInputMessage="1" showErrorMessage="1">
          <x14:formula1>
            <xm:f>Criterios!$L$3:$L$5</xm:f>
          </x14:formula1>
          <xm:sqref>AK9:AK11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2" t="s">
        <v>43</v>
      </c>
      <c r="E3" s="432"/>
      <c r="F3" s="432"/>
      <c r="G3" s="432"/>
      <c r="H3" s="432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 t="s">
        <v>93</v>
      </c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87"/>
      <c r="G8" s="107" t="s">
        <v>95</v>
      </c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10"/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09"/>
      <c r="G10" s="108"/>
      <c r="H10" s="107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3" t="s">
        <v>41</v>
      </c>
      <c r="E14" s="433"/>
      <c r="F14" s="433"/>
      <c r="G14" s="433"/>
      <c r="H14" s="43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2" t="s">
        <v>44</v>
      </c>
      <c r="E3" s="432"/>
      <c r="F3" s="432"/>
      <c r="G3" s="432"/>
      <c r="H3" s="432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/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08"/>
      <c r="G8" s="107"/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89" t="s">
        <v>93</v>
      </c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90" t="s">
        <v>95</v>
      </c>
      <c r="G10" s="108"/>
      <c r="H10" s="107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3" t="s">
        <v>41</v>
      </c>
      <c r="E14" s="433"/>
      <c r="F14" s="433"/>
      <c r="G14" s="433"/>
      <c r="H14" s="43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36" t="s">
        <v>224</v>
      </c>
      <c r="D3" s="437"/>
      <c r="E3" s="437"/>
      <c r="F3" s="437"/>
      <c r="G3" s="438"/>
    </row>
    <row r="4" spans="2:13" s="56" customFormat="1" ht="33.75" customHeight="1" thickBot="1" x14ac:dyDescent="0.3">
      <c r="C4" s="67" t="s">
        <v>199</v>
      </c>
      <c r="D4" s="68" t="s">
        <v>221</v>
      </c>
      <c r="E4" s="452" t="s">
        <v>222</v>
      </c>
      <c r="F4" s="452"/>
      <c r="G4" s="69" t="s">
        <v>223</v>
      </c>
    </row>
    <row r="5" spans="2:13" ht="46.5" customHeight="1" x14ac:dyDescent="0.25">
      <c r="C5" s="64">
        <v>5</v>
      </c>
      <c r="D5" s="65" t="s">
        <v>25</v>
      </c>
      <c r="E5" s="453" t="s">
        <v>227</v>
      </c>
      <c r="F5" s="453"/>
      <c r="G5" s="66" t="s">
        <v>232</v>
      </c>
    </row>
    <row r="6" spans="2:13" ht="45" customHeight="1" x14ac:dyDescent="0.25">
      <c r="C6" s="59">
        <v>4</v>
      </c>
      <c r="D6" s="57" t="s">
        <v>24</v>
      </c>
      <c r="E6" s="454" t="s">
        <v>226</v>
      </c>
      <c r="F6" s="454"/>
      <c r="G6" s="60" t="s">
        <v>231</v>
      </c>
    </row>
    <row r="7" spans="2:13" ht="33.75" customHeight="1" x14ac:dyDescent="0.25">
      <c r="C7" s="59">
        <v>3</v>
      </c>
      <c r="D7" s="57" t="s">
        <v>26</v>
      </c>
      <c r="E7" s="454" t="s">
        <v>228</v>
      </c>
      <c r="F7" s="454"/>
      <c r="G7" s="60" t="s">
        <v>234</v>
      </c>
    </row>
    <row r="8" spans="2:13" ht="45" customHeight="1" x14ac:dyDescent="0.25">
      <c r="C8" s="59">
        <v>2</v>
      </c>
      <c r="D8" s="57" t="s">
        <v>27</v>
      </c>
      <c r="E8" s="454" t="s">
        <v>229</v>
      </c>
      <c r="F8" s="454"/>
      <c r="G8" s="60" t="s">
        <v>233</v>
      </c>
    </row>
    <row r="9" spans="2:13" ht="45.75" customHeight="1" thickBot="1" x14ac:dyDescent="0.3">
      <c r="C9" s="61">
        <v>1</v>
      </c>
      <c r="D9" s="62" t="s">
        <v>225</v>
      </c>
      <c r="E9" s="455" t="s">
        <v>230</v>
      </c>
      <c r="F9" s="455"/>
      <c r="G9" s="63" t="s">
        <v>235</v>
      </c>
    </row>
    <row r="10" spans="2:13" ht="15.75" thickBot="1" x14ac:dyDescent="0.3">
      <c r="C10" s="58"/>
      <c r="D10" s="58"/>
      <c r="E10" s="58"/>
    </row>
    <row r="11" spans="2:13" ht="52.5" customHeight="1" thickBot="1" x14ac:dyDescent="0.3">
      <c r="B11" s="456"/>
      <c r="C11" s="441" t="s">
        <v>212</v>
      </c>
      <c r="D11" s="442"/>
      <c r="E11" s="442"/>
      <c r="F11" s="442"/>
      <c r="G11" s="443"/>
      <c r="I11" s="441" t="s">
        <v>241</v>
      </c>
      <c r="J11" s="442"/>
      <c r="K11" s="442"/>
      <c r="L11" s="442"/>
      <c r="M11" s="443"/>
    </row>
    <row r="12" spans="2:13" ht="15.75" customHeight="1" x14ac:dyDescent="0.25">
      <c r="B12" s="456"/>
      <c r="C12" s="444" t="s">
        <v>199</v>
      </c>
      <c r="D12" s="446" t="s">
        <v>202</v>
      </c>
      <c r="E12" s="446"/>
      <c r="F12" s="446" t="s">
        <v>203</v>
      </c>
      <c r="G12" s="448"/>
      <c r="I12" s="444" t="s">
        <v>199</v>
      </c>
      <c r="J12" s="446" t="s">
        <v>202</v>
      </c>
      <c r="K12" s="446"/>
      <c r="L12" s="446" t="s">
        <v>203</v>
      </c>
      <c r="M12" s="448"/>
    </row>
    <row r="13" spans="2:13" ht="38.25" customHeight="1" thickBot="1" x14ac:dyDescent="0.3">
      <c r="B13" s="74"/>
      <c r="C13" s="445"/>
      <c r="D13" s="447"/>
      <c r="E13" s="447"/>
      <c r="F13" s="447"/>
      <c r="G13" s="449"/>
      <c r="I13" s="445"/>
      <c r="J13" s="447"/>
      <c r="K13" s="447"/>
      <c r="L13" s="447"/>
      <c r="M13" s="449"/>
    </row>
    <row r="14" spans="2:13" ht="116.25" customHeight="1" x14ac:dyDescent="0.25">
      <c r="B14" s="74"/>
      <c r="C14" s="77" t="s">
        <v>236</v>
      </c>
      <c r="D14" s="450" t="s">
        <v>204</v>
      </c>
      <c r="E14" s="450"/>
      <c r="F14" s="450" t="s">
        <v>200</v>
      </c>
      <c r="G14" s="451"/>
      <c r="I14" s="77" t="s">
        <v>236</v>
      </c>
      <c r="J14" s="450" t="s">
        <v>242</v>
      </c>
      <c r="K14" s="450"/>
      <c r="L14" s="450" t="s">
        <v>243</v>
      </c>
      <c r="M14" s="451"/>
    </row>
    <row r="15" spans="2:13" ht="116.25" customHeight="1" x14ac:dyDescent="0.25">
      <c r="B15" s="74"/>
      <c r="C15" s="75" t="s">
        <v>237</v>
      </c>
      <c r="D15" s="439" t="s">
        <v>205</v>
      </c>
      <c r="E15" s="439"/>
      <c r="F15" s="439" t="s">
        <v>206</v>
      </c>
      <c r="G15" s="440"/>
      <c r="I15" s="75" t="s">
        <v>237</v>
      </c>
      <c r="J15" s="439" t="s">
        <v>244</v>
      </c>
      <c r="K15" s="439"/>
      <c r="L15" s="439" t="s">
        <v>245</v>
      </c>
      <c r="M15" s="440"/>
    </row>
    <row r="16" spans="2:13" ht="140.25" customHeight="1" x14ac:dyDescent="0.25">
      <c r="C16" s="75" t="s">
        <v>238</v>
      </c>
      <c r="D16" s="439" t="s">
        <v>207</v>
      </c>
      <c r="E16" s="439"/>
      <c r="F16" s="439" t="s">
        <v>201</v>
      </c>
      <c r="G16" s="440"/>
      <c r="I16" s="75" t="s">
        <v>238</v>
      </c>
      <c r="J16" s="439" t="s">
        <v>246</v>
      </c>
      <c r="K16" s="439"/>
      <c r="L16" s="439" t="s">
        <v>247</v>
      </c>
      <c r="M16" s="440"/>
    </row>
    <row r="17" spans="3:13" ht="124.5" customHeight="1" x14ac:dyDescent="0.25">
      <c r="C17" s="75" t="s">
        <v>239</v>
      </c>
      <c r="D17" s="439" t="s">
        <v>209</v>
      </c>
      <c r="E17" s="439"/>
      <c r="F17" s="439" t="s">
        <v>208</v>
      </c>
      <c r="G17" s="440"/>
      <c r="I17" s="75" t="s">
        <v>239</v>
      </c>
      <c r="J17" s="439" t="s">
        <v>248</v>
      </c>
      <c r="K17" s="439"/>
      <c r="L17" s="439" t="s">
        <v>249</v>
      </c>
      <c r="M17" s="440"/>
    </row>
    <row r="18" spans="3:13" ht="139.5" customHeight="1" thickBot="1" x14ac:dyDescent="0.3">
      <c r="C18" s="76" t="s">
        <v>240</v>
      </c>
      <c r="D18" s="434" t="s">
        <v>211</v>
      </c>
      <c r="E18" s="434"/>
      <c r="F18" s="434" t="s">
        <v>210</v>
      </c>
      <c r="G18" s="435"/>
      <c r="I18" s="76" t="s">
        <v>240</v>
      </c>
      <c r="J18" s="434" t="s">
        <v>250</v>
      </c>
      <c r="K18" s="434"/>
      <c r="L18" s="434" t="s">
        <v>251</v>
      </c>
      <c r="M18" s="435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0" t="s">
        <v>316</v>
      </c>
      <c r="D2" s="470"/>
      <c r="E2" s="470"/>
      <c r="F2" s="471"/>
    </row>
    <row r="3" spans="3:9" ht="30" customHeight="1" thickBot="1" x14ac:dyDescent="0.3">
      <c r="C3" s="465" t="s">
        <v>253</v>
      </c>
      <c r="D3" s="466"/>
      <c r="E3" s="467"/>
      <c r="F3" s="86"/>
      <c r="G3" s="465" t="s">
        <v>260</v>
      </c>
      <c r="H3" s="467"/>
      <c r="I3" s="86"/>
    </row>
    <row r="4" spans="3:9" ht="36" customHeight="1" thickBot="1" x14ac:dyDescent="0.3">
      <c r="C4" s="81" t="s">
        <v>252</v>
      </c>
      <c r="D4" s="457" t="s">
        <v>254</v>
      </c>
      <c r="E4" s="458"/>
      <c r="G4" s="81" t="s">
        <v>252</v>
      </c>
      <c r="H4" s="85" t="s">
        <v>261</v>
      </c>
    </row>
    <row r="5" spans="3:9" ht="33.75" customHeight="1" x14ac:dyDescent="0.25">
      <c r="C5" s="82" t="s">
        <v>255</v>
      </c>
      <c r="D5" s="459" t="s">
        <v>257</v>
      </c>
      <c r="E5" s="460"/>
      <c r="G5" s="82" t="s">
        <v>255</v>
      </c>
      <c r="H5" s="78" t="s">
        <v>262</v>
      </c>
    </row>
    <row r="6" spans="3:9" ht="33.75" customHeight="1" x14ac:dyDescent="0.25">
      <c r="C6" s="83" t="s">
        <v>4</v>
      </c>
      <c r="D6" s="461" t="s">
        <v>258</v>
      </c>
      <c r="E6" s="462"/>
      <c r="G6" s="83" t="s">
        <v>4</v>
      </c>
      <c r="H6" s="79" t="s">
        <v>263</v>
      </c>
    </row>
    <row r="7" spans="3:9" ht="33.75" customHeight="1" thickBot="1" x14ac:dyDescent="0.3">
      <c r="C7" s="84" t="s">
        <v>256</v>
      </c>
      <c r="D7" s="463" t="s">
        <v>259</v>
      </c>
      <c r="E7" s="464"/>
      <c r="G7" s="84" t="s">
        <v>256</v>
      </c>
      <c r="H7" s="80" t="s">
        <v>264</v>
      </c>
    </row>
    <row r="8" spans="3:9" ht="47.25" customHeight="1" x14ac:dyDescent="0.25"/>
    <row r="9" spans="3:9" ht="36" customHeight="1" thickBot="1" x14ac:dyDescent="0.3">
      <c r="C9" s="468" t="s">
        <v>318</v>
      </c>
      <c r="D9" s="468"/>
      <c r="E9" s="468"/>
      <c r="F9" s="469"/>
    </row>
    <row r="10" spans="3:9" ht="105.75" thickBot="1" x14ac:dyDescent="0.3">
      <c r="C10" s="116" t="s">
        <v>285</v>
      </c>
      <c r="D10" s="116" t="s">
        <v>286</v>
      </c>
      <c r="E10" s="115" t="s">
        <v>308</v>
      </c>
      <c r="F10" s="116" t="s">
        <v>309</v>
      </c>
    </row>
    <row r="11" spans="3:9" ht="27.75" customHeight="1" thickBot="1" x14ac:dyDescent="0.3">
      <c r="C11" s="117" t="s">
        <v>287</v>
      </c>
      <c r="D11" s="118" t="s">
        <v>290</v>
      </c>
      <c r="E11" s="118" t="s">
        <v>291</v>
      </c>
      <c r="F11" s="119" t="s">
        <v>7</v>
      </c>
      <c r="H11" s="8">
        <v>100</v>
      </c>
    </row>
    <row r="12" spans="3:9" ht="27.75" customHeight="1" thickBot="1" x14ac:dyDescent="0.3">
      <c r="C12" s="117" t="s">
        <v>288</v>
      </c>
      <c r="D12" s="118" t="s">
        <v>292</v>
      </c>
      <c r="E12" s="118" t="s">
        <v>293</v>
      </c>
      <c r="F12" s="119" t="s">
        <v>8</v>
      </c>
      <c r="H12" s="8">
        <v>50</v>
      </c>
    </row>
    <row r="13" spans="3:9" ht="27.75" customHeight="1" thickBot="1" x14ac:dyDescent="0.3">
      <c r="C13" s="120" t="s">
        <v>289</v>
      </c>
      <c r="D13" s="118" t="s">
        <v>294</v>
      </c>
      <c r="E13" s="118" t="s">
        <v>295</v>
      </c>
      <c r="F13" s="119" t="s">
        <v>8</v>
      </c>
      <c r="H13" s="8">
        <v>0</v>
      </c>
    </row>
    <row r="14" spans="3:9" ht="27.75" customHeight="1" thickBot="1" x14ac:dyDescent="0.3">
      <c r="C14" s="117" t="s">
        <v>296</v>
      </c>
      <c r="D14" s="118" t="s">
        <v>298</v>
      </c>
      <c r="E14" s="118" t="s">
        <v>299</v>
      </c>
      <c r="F14" s="119" t="s">
        <v>8</v>
      </c>
    </row>
    <row r="15" spans="3:9" ht="27.75" customHeight="1" thickBot="1" x14ac:dyDescent="0.3">
      <c r="C15" s="117" t="s">
        <v>288</v>
      </c>
      <c r="D15" s="118" t="s">
        <v>292</v>
      </c>
      <c r="E15" s="118" t="s">
        <v>300</v>
      </c>
      <c r="F15" s="119" t="s">
        <v>8</v>
      </c>
    </row>
    <row r="16" spans="3:9" ht="27.75" customHeight="1" thickBot="1" x14ac:dyDescent="0.3">
      <c r="C16" s="120" t="s">
        <v>297</v>
      </c>
      <c r="D16" s="118" t="s">
        <v>294</v>
      </c>
      <c r="E16" s="118" t="s">
        <v>301</v>
      </c>
      <c r="F16" s="119" t="s">
        <v>8</v>
      </c>
    </row>
    <row r="17" spans="3:6" ht="27.75" customHeight="1" thickBot="1" x14ac:dyDescent="0.3">
      <c r="C17" s="117" t="s">
        <v>302</v>
      </c>
      <c r="D17" s="118" t="s">
        <v>298</v>
      </c>
      <c r="E17" s="118" t="s">
        <v>305</v>
      </c>
      <c r="F17" s="119" t="s">
        <v>8</v>
      </c>
    </row>
    <row r="18" spans="3:6" ht="27.75" customHeight="1" thickBot="1" x14ac:dyDescent="0.3">
      <c r="C18" s="117" t="s">
        <v>303</v>
      </c>
      <c r="D18" s="118" t="s">
        <v>292</v>
      </c>
      <c r="E18" s="118" t="s">
        <v>306</v>
      </c>
      <c r="F18" s="119" t="s">
        <v>8</v>
      </c>
    </row>
    <row r="19" spans="3:6" ht="27.75" customHeight="1" thickBot="1" x14ac:dyDescent="0.3">
      <c r="C19" s="120" t="s">
        <v>304</v>
      </c>
      <c r="D19" s="118" t="s">
        <v>294</v>
      </c>
      <c r="E19" s="118" t="s">
        <v>307</v>
      </c>
      <c r="F19" s="119" t="s">
        <v>8</v>
      </c>
    </row>
    <row r="23" spans="3:6" ht="34.5" customHeight="1" thickBot="1" x14ac:dyDescent="0.3">
      <c r="C23" s="468" t="s">
        <v>317</v>
      </c>
      <c r="D23" s="468"/>
      <c r="E23" s="468"/>
      <c r="F23" s="469"/>
    </row>
    <row r="24" spans="3:6" ht="32.25" customHeight="1" thickBot="1" x14ac:dyDescent="0.3">
      <c r="C24" s="465" t="s">
        <v>265</v>
      </c>
      <c r="D24" s="466"/>
      <c r="E24" s="467"/>
      <c r="F24" s="86"/>
    </row>
    <row r="25" spans="3:6" ht="38.25" customHeight="1" thickBot="1" x14ac:dyDescent="0.3">
      <c r="C25" s="81" t="s">
        <v>252</v>
      </c>
      <c r="D25" s="457" t="s">
        <v>269</v>
      </c>
      <c r="E25" s="458"/>
    </row>
    <row r="26" spans="3:6" ht="38.25" customHeight="1" x14ac:dyDescent="0.25">
      <c r="C26" s="82" t="s">
        <v>255</v>
      </c>
      <c r="D26" s="459" t="s">
        <v>266</v>
      </c>
      <c r="E26" s="460"/>
    </row>
    <row r="27" spans="3:6" ht="38.25" customHeight="1" x14ac:dyDescent="0.25">
      <c r="C27" s="83" t="s">
        <v>4</v>
      </c>
      <c r="D27" s="461" t="s">
        <v>267</v>
      </c>
      <c r="E27" s="462"/>
    </row>
    <row r="28" spans="3:6" ht="38.25" customHeight="1" thickBot="1" x14ac:dyDescent="0.3">
      <c r="C28" s="84" t="s">
        <v>319</v>
      </c>
      <c r="D28" s="463" t="s">
        <v>268</v>
      </c>
      <c r="E28" s="464"/>
    </row>
    <row r="32" spans="3:6" ht="26.25" x14ac:dyDescent="0.4">
      <c r="C32" s="87" t="s">
        <v>275</v>
      </c>
    </row>
    <row r="33" spans="3:11" ht="15.75" thickBot="1" x14ac:dyDescent="0.3"/>
    <row r="34" spans="3:11" s="88" customFormat="1" ht="28.5" customHeight="1" thickBot="1" x14ac:dyDescent="0.25">
      <c r="C34" s="90" t="s">
        <v>270</v>
      </c>
      <c r="D34" s="91" t="s">
        <v>271</v>
      </c>
      <c r="E34" s="91" t="s">
        <v>272</v>
      </c>
      <c r="F34" s="91" t="s">
        <v>273</v>
      </c>
      <c r="G34" s="92" t="s">
        <v>274</v>
      </c>
      <c r="K34" s="89"/>
    </row>
    <row r="35" spans="3:11" s="97" customFormat="1" ht="28.5" customHeight="1" x14ac:dyDescent="0.25">
      <c r="C35" s="93" t="s">
        <v>255</v>
      </c>
      <c r="D35" s="72" t="s">
        <v>116</v>
      </c>
      <c r="E35" s="72" t="s">
        <v>116</v>
      </c>
      <c r="F35" s="72">
        <v>2</v>
      </c>
      <c r="G35" s="66">
        <v>2</v>
      </c>
      <c r="K35" s="94"/>
    </row>
    <row r="36" spans="3:11" s="97" customFormat="1" ht="28.5" customHeight="1" x14ac:dyDescent="0.25">
      <c r="C36" s="95" t="s">
        <v>255</v>
      </c>
      <c r="D36" s="73" t="s">
        <v>116</v>
      </c>
      <c r="E36" s="73" t="s">
        <v>117</v>
      </c>
      <c r="F36" s="73">
        <v>2</v>
      </c>
      <c r="G36" s="60">
        <v>1</v>
      </c>
      <c r="K36" s="94"/>
    </row>
    <row r="37" spans="3:11" s="97" customFormat="1" ht="28.5" customHeight="1" x14ac:dyDescent="0.25">
      <c r="C37" s="95" t="s">
        <v>255</v>
      </c>
      <c r="D37" s="73" t="s">
        <v>116</v>
      </c>
      <c r="E37" s="73" t="s">
        <v>118</v>
      </c>
      <c r="F37" s="73">
        <v>2</v>
      </c>
      <c r="G37" s="60">
        <v>0</v>
      </c>
      <c r="K37" s="94"/>
    </row>
    <row r="38" spans="3:11" s="97" customFormat="1" ht="28.5" customHeight="1" x14ac:dyDescent="0.25">
      <c r="C38" s="95" t="s">
        <v>255</v>
      </c>
      <c r="D38" s="73" t="s">
        <v>118</v>
      </c>
      <c r="E38" s="73" t="s">
        <v>116</v>
      </c>
      <c r="F38" s="73">
        <v>0</v>
      </c>
      <c r="G38" s="60">
        <v>2</v>
      </c>
      <c r="K38" s="94"/>
    </row>
    <row r="39" spans="3:11" s="97" customFormat="1" ht="28.5" customHeight="1" x14ac:dyDescent="0.25">
      <c r="C39" s="95" t="s">
        <v>4</v>
      </c>
      <c r="D39" s="73" t="s">
        <v>116</v>
      </c>
      <c r="E39" s="73" t="s">
        <v>116</v>
      </c>
      <c r="F39" s="73">
        <v>1</v>
      </c>
      <c r="G39" s="60">
        <v>1</v>
      </c>
      <c r="K39" s="94"/>
    </row>
    <row r="40" spans="3:11" s="97" customFormat="1" ht="28.5" customHeight="1" x14ac:dyDescent="0.25">
      <c r="C40" s="95" t="s">
        <v>4</v>
      </c>
      <c r="D40" s="73" t="s">
        <v>116</v>
      </c>
      <c r="E40" s="73" t="s">
        <v>117</v>
      </c>
      <c r="F40" s="73">
        <v>1</v>
      </c>
      <c r="G40" s="60">
        <v>0</v>
      </c>
      <c r="K40" s="94"/>
    </row>
    <row r="41" spans="3:11" s="97" customFormat="1" ht="28.5" customHeight="1" x14ac:dyDescent="0.25">
      <c r="C41" s="95" t="s">
        <v>4</v>
      </c>
      <c r="D41" s="73" t="s">
        <v>116</v>
      </c>
      <c r="E41" s="73" t="s">
        <v>118</v>
      </c>
      <c r="F41" s="73">
        <v>1</v>
      </c>
      <c r="G41" s="60">
        <v>0</v>
      </c>
      <c r="K41" s="94"/>
    </row>
    <row r="42" spans="3:11" s="97" customFormat="1" ht="28.5" customHeight="1" thickBot="1" x14ac:dyDescent="0.3">
      <c r="C42" s="96" t="s">
        <v>4</v>
      </c>
      <c r="D42" s="71" t="s">
        <v>118</v>
      </c>
      <c r="E42" s="71" t="s">
        <v>116</v>
      </c>
      <c r="F42" s="71">
        <v>0</v>
      </c>
      <c r="G42" s="63">
        <v>1</v>
      </c>
      <c r="K42" s="94"/>
    </row>
    <row r="45" spans="3:11" ht="90" x14ac:dyDescent="0.25">
      <c r="C45" s="98" t="s">
        <v>276</v>
      </c>
      <c r="E45" s="98" t="s">
        <v>277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opLeftCell="A7" zoomScale="80" zoomScaleNormal="80" workbookViewId="0">
      <selection activeCell="E20" sqref="E20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customWidth="1"/>
    <col min="74" max="74" width="20.5703125" style="17" customWidth="1"/>
    <col min="75" max="75" width="28.42578125" style="14" customWidth="1"/>
    <col min="76" max="76" width="17.28515625" style="14" customWidth="1"/>
    <col min="77" max="77" width="37.28515625" customWidth="1"/>
    <col min="78" max="78" width="20.7109375" customWidth="1"/>
    <col min="79" max="79" width="23.5703125" customWidth="1"/>
  </cols>
  <sheetData>
    <row r="1" spans="1:711" ht="12" customHeight="1" x14ac:dyDescent="0.25">
      <c r="BW1" s="542"/>
      <c r="BX1" s="542"/>
    </row>
    <row r="2" spans="1:711" ht="32.25" customHeight="1" x14ac:dyDescent="0.25">
      <c r="O2" s="20" t="s">
        <v>397</v>
      </c>
      <c r="BW2" s="543"/>
      <c r="BX2" s="543"/>
    </row>
    <row r="3" spans="1:711" ht="12" customHeight="1" x14ac:dyDescent="0.25">
      <c r="L3" s="18"/>
      <c r="M3" s="18"/>
      <c r="N3" s="18"/>
      <c r="BW3" s="543"/>
      <c r="BX3" s="543"/>
    </row>
    <row r="4" spans="1:711" ht="14.25" customHeight="1" thickBot="1" x14ac:dyDescent="0.3">
      <c r="BW4" s="544"/>
      <c r="BX4" s="544"/>
    </row>
    <row r="5" spans="1:711" ht="20.25" customHeight="1" thickBot="1" x14ac:dyDescent="0.3">
      <c r="C5" s="505" t="s">
        <v>78</v>
      </c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7"/>
      <c r="P5" s="508" t="s">
        <v>79</v>
      </c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  <c r="AT5" s="509"/>
      <c r="AU5" s="509"/>
      <c r="AV5" s="509"/>
      <c r="AW5" s="509"/>
      <c r="AX5" s="509"/>
      <c r="AY5" s="509"/>
      <c r="AZ5" s="509"/>
      <c r="BA5" s="509"/>
      <c r="BB5" s="509"/>
      <c r="BC5" s="509"/>
      <c r="BD5" s="509"/>
      <c r="BE5" s="509"/>
      <c r="BF5" s="509"/>
      <c r="BG5" s="509"/>
      <c r="BH5" s="509"/>
      <c r="BI5" s="509"/>
      <c r="BJ5" s="510"/>
      <c r="BK5" s="549" t="s">
        <v>110</v>
      </c>
      <c r="BL5" s="511" t="s">
        <v>80</v>
      </c>
      <c r="BM5" s="514" t="s">
        <v>280</v>
      </c>
      <c r="BN5" s="514"/>
      <c r="BO5" s="514"/>
      <c r="BP5" s="514"/>
      <c r="BQ5" s="514"/>
      <c r="BR5" s="514"/>
      <c r="BS5" s="514"/>
      <c r="BT5" s="514"/>
      <c r="BU5" s="514"/>
      <c r="BV5" s="514"/>
      <c r="BW5" s="514"/>
      <c r="BX5" s="515"/>
    </row>
    <row r="6" spans="1:711" ht="19.5" customHeight="1" thickBot="1" x14ac:dyDescent="0.3">
      <c r="C6" s="518" t="s">
        <v>46</v>
      </c>
      <c r="D6" s="521" t="s">
        <v>47</v>
      </c>
      <c r="E6" s="502" t="s">
        <v>112</v>
      </c>
      <c r="F6" s="501" t="s">
        <v>154</v>
      </c>
      <c r="G6" s="501"/>
      <c r="H6" s="501"/>
      <c r="I6" s="531" t="s">
        <v>121</v>
      </c>
      <c r="J6" s="498" t="s">
        <v>3</v>
      </c>
      <c r="K6" s="498" t="s">
        <v>48</v>
      </c>
      <c r="L6" s="498" t="s">
        <v>81</v>
      </c>
      <c r="M6" s="534" t="s">
        <v>82</v>
      </c>
      <c r="N6" s="528" t="s">
        <v>122</v>
      </c>
      <c r="O6" s="472" t="s">
        <v>11</v>
      </c>
      <c r="P6" s="475" t="s">
        <v>49</v>
      </c>
      <c r="Q6" s="476"/>
      <c r="R6" s="476"/>
      <c r="S6" s="476"/>
      <c r="T6" s="476"/>
      <c r="U6" s="476"/>
      <c r="V6" s="476"/>
      <c r="W6" s="476"/>
      <c r="X6" s="476"/>
      <c r="Y6" s="476"/>
      <c r="Z6" s="476"/>
      <c r="AA6" s="476"/>
      <c r="AB6" s="476"/>
      <c r="AC6" s="476"/>
      <c r="AD6" s="476"/>
      <c r="AE6" s="476"/>
      <c r="AF6" s="476"/>
      <c r="AG6" s="476"/>
      <c r="AH6" s="476"/>
      <c r="AI6" s="476"/>
      <c r="AJ6" s="476"/>
      <c r="AK6" s="476"/>
      <c r="AL6" s="476"/>
      <c r="AM6" s="476"/>
      <c r="AN6" s="477"/>
      <c r="AO6" s="524" t="s">
        <v>155</v>
      </c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6"/>
      <c r="BK6" s="550"/>
      <c r="BL6" s="512"/>
      <c r="BM6" s="516"/>
      <c r="BN6" s="516"/>
      <c r="BO6" s="516"/>
      <c r="BP6" s="516"/>
      <c r="BQ6" s="516"/>
      <c r="BR6" s="516"/>
      <c r="BS6" s="516"/>
      <c r="BT6" s="516"/>
      <c r="BU6" s="516"/>
      <c r="BV6" s="516"/>
      <c r="BW6" s="516"/>
      <c r="BX6" s="517"/>
    </row>
    <row r="7" spans="1:711" ht="120.75" customHeight="1" thickBot="1" x14ac:dyDescent="0.3">
      <c r="C7" s="519"/>
      <c r="D7" s="522"/>
      <c r="E7" s="503"/>
      <c r="F7" s="522" t="s">
        <v>145</v>
      </c>
      <c r="G7" s="522" t="s">
        <v>146</v>
      </c>
      <c r="H7" s="522" t="s">
        <v>144</v>
      </c>
      <c r="I7" s="532"/>
      <c r="J7" s="499"/>
      <c r="K7" s="499"/>
      <c r="L7" s="499"/>
      <c r="M7" s="499"/>
      <c r="N7" s="529"/>
      <c r="O7" s="473"/>
      <c r="P7" s="519" t="s">
        <v>50</v>
      </c>
      <c r="Q7" s="522"/>
      <c r="R7" s="522"/>
      <c r="S7" s="522"/>
      <c r="T7" s="522"/>
      <c r="U7" s="522"/>
      <c r="V7" s="522"/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  <c r="AI7" s="522"/>
      <c r="AJ7" s="522"/>
      <c r="AK7" s="522"/>
      <c r="AL7" s="522"/>
      <c r="AM7" s="522"/>
      <c r="AN7" s="473"/>
      <c r="AO7" s="535" t="s">
        <v>51</v>
      </c>
      <c r="AP7" s="546" t="s">
        <v>52</v>
      </c>
      <c r="AQ7" s="51" t="s">
        <v>213</v>
      </c>
      <c r="AR7" s="51" t="s">
        <v>214</v>
      </c>
      <c r="AS7" s="51" t="s">
        <v>215</v>
      </c>
      <c r="AT7" s="51" t="s">
        <v>216</v>
      </c>
      <c r="AU7" s="51" t="s">
        <v>217</v>
      </c>
      <c r="AV7" s="51" t="s">
        <v>219</v>
      </c>
      <c r="AW7" s="51" t="s">
        <v>218</v>
      </c>
      <c r="AX7" s="487" t="s">
        <v>310</v>
      </c>
      <c r="AY7" s="489" t="s">
        <v>311</v>
      </c>
      <c r="AZ7" s="489" t="s">
        <v>312</v>
      </c>
      <c r="BA7" s="489" t="s">
        <v>314</v>
      </c>
      <c r="BB7" s="487" t="s">
        <v>315</v>
      </c>
      <c r="BC7" s="487" t="s">
        <v>313</v>
      </c>
      <c r="BD7" s="557" t="s">
        <v>113</v>
      </c>
      <c r="BE7" s="558"/>
      <c r="BF7" s="535" t="s">
        <v>53</v>
      </c>
      <c r="BG7" s="536"/>
      <c r="BH7" s="536"/>
      <c r="BI7" s="536"/>
      <c r="BJ7" s="537"/>
      <c r="BK7" s="550"/>
      <c r="BL7" s="512"/>
      <c r="BM7" s="527" t="s">
        <v>54</v>
      </c>
      <c r="BN7" s="483"/>
      <c r="BO7" s="483"/>
      <c r="BP7" s="483"/>
      <c r="BQ7" s="483"/>
      <c r="BR7" s="483"/>
      <c r="BS7" s="483"/>
      <c r="BT7" s="484"/>
      <c r="BU7" s="483" t="s">
        <v>281</v>
      </c>
      <c r="BV7" s="483"/>
      <c r="BW7" s="483"/>
      <c r="BX7" s="484"/>
      <c r="BY7" s="318" t="s">
        <v>350</v>
      </c>
      <c r="BZ7" s="319"/>
      <c r="CA7" s="320"/>
    </row>
    <row r="8" spans="1:711" ht="66.75" customHeight="1" thickBot="1" x14ac:dyDescent="0.3">
      <c r="C8" s="520"/>
      <c r="D8" s="523"/>
      <c r="E8" s="504"/>
      <c r="F8" s="523"/>
      <c r="G8" s="523"/>
      <c r="H8" s="523"/>
      <c r="I8" s="533"/>
      <c r="J8" s="500"/>
      <c r="K8" s="500"/>
      <c r="L8" s="500"/>
      <c r="M8" s="500"/>
      <c r="N8" s="530"/>
      <c r="O8" s="474"/>
      <c r="P8" s="47" t="s">
        <v>12</v>
      </c>
      <c r="Q8" s="48" t="s">
        <v>83</v>
      </c>
      <c r="R8" s="44" t="s">
        <v>55</v>
      </c>
      <c r="S8" s="44" t="s">
        <v>56</v>
      </c>
      <c r="T8" s="44" t="s">
        <v>57</v>
      </c>
      <c r="U8" s="44" t="s">
        <v>58</v>
      </c>
      <c r="V8" s="44" t="s">
        <v>59</v>
      </c>
      <c r="W8" s="44" t="s">
        <v>60</v>
      </c>
      <c r="X8" s="44" t="s">
        <v>61</v>
      </c>
      <c r="Y8" s="44" t="s">
        <v>62</v>
      </c>
      <c r="Z8" s="44" t="s">
        <v>63</v>
      </c>
      <c r="AA8" s="44" t="s">
        <v>64</v>
      </c>
      <c r="AB8" s="44" t="s">
        <v>65</v>
      </c>
      <c r="AC8" s="44" t="s">
        <v>66</v>
      </c>
      <c r="AD8" s="44" t="s">
        <v>67</v>
      </c>
      <c r="AE8" s="44" t="s">
        <v>68</v>
      </c>
      <c r="AF8" s="44" t="s">
        <v>69</v>
      </c>
      <c r="AG8" s="44" t="s">
        <v>70</v>
      </c>
      <c r="AH8" s="44" t="s">
        <v>71</v>
      </c>
      <c r="AI8" s="44" t="s">
        <v>72</v>
      </c>
      <c r="AJ8" s="44" t="s">
        <v>282</v>
      </c>
      <c r="AK8" s="45" t="s">
        <v>73</v>
      </c>
      <c r="AL8" s="26" t="s">
        <v>13</v>
      </c>
      <c r="AM8" s="48" t="s">
        <v>84</v>
      </c>
      <c r="AN8" s="70" t="s">
        <v>74</v>
      </c>
      <c r="AO8" s="520"/>
      <c r="AP8" s="547"/>
      <c r="AQ8" s="52" t="s">
        <v>128</v>
      </c>
      <c r="AR8" s="52" t="s">
        <v>127</v>
      </c>
      <c r="AS8" s="52" t="s">
        <v>126</v>
      </c>
      <c r="AT8" s="52" t="s">
        <v>220</v>
      </c>
      <c r="AU8" s="52" t="s">
        <v>129</v>
      </c>
      <c r="AV8" s="52" t="s">
        <v>130</v>
      </c>
      <c r="AW8" s="52" t="s">
        <v>131</v>
      </c>
      <c r="AX8" s="488"/>
      <c r="AY8" s="488"/>
      <c r="AZ8" s="488"/>
      <c r="BA8" s="488"/>
      <c r="BB8" s="488"/>
      <c r="BC8" s="488"/>
      <c r="BD8" s="49" t="s">
        <v>12</v>
      </c>
      <c r="BE8" s="111" t="s">
        <v>13</v>
      </c>
      <c r="BF8" s="47" t="s">
        <v>12</v>
      </c>
      <c r="BG8" s="48" t="s">
        <v>85</v>
      </c>
      <c r="BH8" s="48" t="s">
        <v>13</v>
      </c>
      <c r="BI8" s="48" t="s">
        <v>86</v>
      </c>
      <c r="BJ8" s="70" t="s">
        <v>74</v>
      </c>
      <c r="BK8" s="551"/>
      <c r="BL8" s="513"/>
      <c r="BM8" s="226" t="s">
        <v>106</v>
      </c>
      <c r="BN8" s="227" t="s">
        <v>107</v>
      </c>
      <c r="BO8" s="217" t="s">
        <v>132</v>
      </c>
      <c r="BP8" s="228" t="s">
        <v>278</v>
      </c>
      <c r="BQ8" s="228" t="s">
        <v>108</v>
      </c>
      <c r="BR8" s="228" t="s">
        <v>109</v>
      </c>
      <c r="BS8" s="228" t="s">
        <v>133</v>
      </c>
      <c r="BT8" s="229" t="s">
        <v>77</v>
      </c>
      <c r="BU8" s="101" t="s">
        <v>76</v>
      </c>
      <c r="BV8" s="99" t="s">
        <v>75</v>
      </c>
      <c r="BW8" s="99" t="s">
        <v>279</v>
      </c>
      <c r="BX8" s="100" t="s">
        <v>77</v>
      </c>
      <c r="BY8" s="223" t="s">
        <v>354</v>
      </c>
      <c r="BZ8" s="223" t="s">
        <v>351</v>
      </c>
      <c r="CA8" s="223" t="s">
        <v>352</v>
      </c>
    </row>
    <row r="9" spans="1:711" s="23" customFormat="1" ht="97.5" customHeight="1" thickBot="1" x14ac:dyDescent="0.3">
      <c r="A9"/>
      <c r="B9"/>
      <c r="C9" s="490"/>
      <c r="D9" s="282"/>
      <c r="E9" s="174"/>
      <c r="F9" s="175"/>
      <c r="G9" s="32"/>
      <c r="H9" s="32"/>
      <c r="I9" s="32"/>
      <c r="J9" s="280"/>
      <c r="K9" s="584"/>
      <c r="L9" s="495"/>
      <c r="M9" s="343"/>
      <c r="N9" s="34"/>
      <c r="O9" s="559"/>
      <c r="P9" s="562"/>
      <c r="Q9" s="349"/>
      <c r="R9" s="336"/>
      <c r="S9" s="336"/>
      <c r="T9" s="336"/>
      <c r="U9" s="336"/>
      <c r="V9" s="336"/>
      <c r="W9" s="336"/>
      <c r="X9" s="336"/>
      <c r="Y9" s="336"/>
      <c r="Z9" s="336"/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6"/>
      <c r="AL9" s="538"/>
      <c r="AM9" s="587"/>
      <c r="AN9" s="485"/>
      <c r="AO9" s="172"/>
      <c r="AP9" s="191"/>
      <c r="AQ9" s="34"/>
      <c r="AR9" s="34"/>
      <c r="AS9" s="34"/>
      <c r="AT9" s="34"/>
      <c r="AU9" s="34"/>
      <c r="AV9" s="34"/>
      <c r="AW9" s="34"/>
      <c r="AX9" s="169"/>
      <c r="AY9" s="169"/>
      <c r="AZ9" s="169"/>
      <c r="BA9" s="169"/>
      <c r="BB9" s="425"/>
      <c r="BC9" s="427"/>
      <c r="BD9" s="296"/>
      <c r="BE9" s="579"/>
      <c r="BF9" s="562"/>
      <c r="BG9" s="349"/>
      <c r="BH9" s="349"/>
      <c r="BI9" s="349"/>
      <c r="BJ9" s="480"/>
      <c r="BK9" s="576"/>
      <c r="BL9" s="383"/>
      <c r="BM9" s="102"/>
      <c r="BN9" s="38"/>
      <c r="BO9" s="122"/>
      <c r="BP9" s="39"/>
      <c r="BQ9" s="41"/>
      <c r="BR9" s="39"/>
      <c r="BS9" s="39"/>
      <c r="BT9" s="103"/>
      <c r="BU9" s="102"/>
      <c r="BV9" s="40"/>
      <c r="BW9" s="41"/>
      <c r="BX9" s="222"/>
      <c r="BY9" s="224"/>
      <c r="BZ9" s="225"/>
      <c r="CA9" s="123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91"/>
      <c r="D10" s="283"/>
      <c r="E10" s="185"/>
      <c r="F10" s="29"/>
      <c r="G10" s="46"/>
      <c r="H10" s="46"/>
      <c r="I10" s="29"/>
      <c r="J10" s="281"/>
      <c r="K10" s="585"/>
      <c r="L10" s="496"/>
      <c r="M10" s="344"/>
      <c r="O10" s="560"/>
      <c r="P10" s="563"/>
      <c r="Q10" s="350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  <c r="AK10" s="337"/>
      <c r="AL10" s="539"/>
      <c r="AM10" s="588"/>
      <c r="AN10" s="400"/>
      <c r="AO10" s="173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426"/>
      <c r="BC10" s="428"/>
      <c r="BD10" s="297"/>
      <c r="BE10" s="580"/>
      <c r="BF10" s="563"/>
      <c r="BG10" s="350"/>
      <c r="BH10" s="350"/>
      <c r="BI10" s="350"/>
      <c r="BJ10" s="481"/>
      <c r="BK10" s="577"/>
      <c r="BL10" s="384"/>
      <c r="BM10" s="555"/>
      <c r="BN10" s="566"/>
      <c r="BO10" s="568"/>
      <c r="BP10" s="570"/>
      <c r="BQ10" s="572"/>
      <c r="BR10" s="574"/>
      <c r="BS10" s="574"/>
      <c r="BT10" s="589"/>
      <c r="BU10" s="565"/>
      <c r="BV10" s="582"/>
      <c r="BW10" s="570"/>
      <c r="BX10" s="553"/>
      <c r="BY10" s="286"/>
      <c r="BZ10" s="478"/>
      <c r="CA10" s="269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492"/>
      <c r="D11" s="493"/>
      <c r="E11" s="114"/>
      <c r="F11" s="35"/>
      <c r="G11" s="166"/>
      <c r="H11" s="166"/>
      <c r="I11" s="35"/>
      <c r="J11" s="494"/>
      <c r="K11" s="586"/>
      <c r="L11" s="497"/>
      <c r="M11" s="575"/>
      <c r="N11" s="50"/>
      <c r="O11" s="561"/>
      <c r="P11" s="564"/>
      <c r="Q11" s="479"/>
      <c r="R11" s="541"/>
      <c r="S11" s="541"/>
      <c r="T11" s="541"/>
      <c r="U11" s="541"/>
      <c r="V11" s="541"/>
      <c r="W11" s="541"/>
      <c r="X11" s="541"/>
      <c r="Y11" s="541"/>
      <c r="Z11" s="541"/>
      <c r="AA11" s="541"/>
      <c r="AB11" s="541"/>
      <c r="AC11" s="541"/>
      <c r="AD11" s="541"/>
      <c r="AE11" s="541"/>
      <c r="AF11" s="541"/>
      <c r="AG11" s="541"/>
      <c r="AH11" s="541"/>
      <c r="AI11" s="541"/>
      <c r="AJ11" s="541"/>
      <c r="AK11" s="541"/>
      <c r="AL11" s="540"/>
      <c r="AM11" s="573"/>
      <c r="AN11" s="486"/>
      <c r="AO11" s="176"/>
      <c r="AP11" s="36"/>
      <c r="AQ11" s="37"/>
      <c r="AR11" s="37"/>
      <c r="AS11" s="37"/>
      <c r="AT11" s="37"/>
      <c r="AU11" s="37"/>
      <c r="AV11" s="37"/>
      <c r="AW11" s="37"/>
      <c r="AX11" s="177"/>
      <c r="AY11" s="177"/>
      <c r="AZ11" s="177"/>
      <c r="BA11" s="177"/>
      <c r="BB11" s="548"/>
      <c r="BC11" s="545"/>
      <c r="BD11" s="298"/>
      <c r="BE11" s="581"/>
      <c r="BF11" s="564"/>
      <c r="BG11" s="479"/>
      <c r="BH11" s="479"/>
      <c r="BI11" s="479"/>
      <c r="BJ11" s="482"/>
      <c r="BK11" s="578"/>
      <c r="BL11" s="552"/>
      <c r="BM11" s="556"/>
      <c r="BN11" s="567"/>
      <c r="BO11" s="569"/>
      <c r="BP11" s="571"/>
      <c r="BQ11" s="573"/>
      <c r="BR11" s="571"/>
      <c r="BS11" s="571"/>
      <c r="BT11" s="590"/>
      <c r="BU11" s="556"/>
      <c r="BV11" s="583"/>
      <c r="BW11" s="571"/>
      <c r="BX11" s="554"/>
      <c r="BY11" s="286"/>
      <c r="BZ11" s="478"/>
      <c r="CA11" s="269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10" t="s">
        <v>345</v>
      </c>
      <c r="D13" s="266" t="s">
        <v>394</v>
      </c>
      <c r="E13" s="267"/>
    </row>
    <row r="14" spans="1:711" ht="15" customHeight="1" x14ac:dyDescent="0.25">
      <c r="C14" s="210" t="s">
        <v>346</v>
      </c>
      <c r="D14" s="266" t="s">
        <v>398</v>
      </c>
      <c r="E14" s="267"/>
    </row>
    <row r="15" spans="1:711" ht="26.25" x14ac:dyDescent="0.25">
      <c r="C15" s="210" t="s">
        <v>347</v>
      </c>
      <c r="D15" s="220" t="s">
        <v>348</v>
      </c>
      <c r="E15" s="221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99"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BS10:BS11"/>
    <mergeCell ref="BT10:BT11"/>
    <mergeCell ref="BU10:BU11"/>
    <mergeCell ref="D13:E13"/>
    <mergeCell ref="D14:E14"/>
    <mergeCell ref="BN10:BN11"/>
    <mergeCell ref="BO10:BO11"/>
    <mergeCell ref="BP10:BP11"/>
    <mergeCell ref="BQ10:BQ11"/>
    <mergeCell ref="BR10:BR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P9:P11"/>
    <mergeCell ref="Q9:Q11"/>
    <mergeCell ref="AB9:AB11"/>
    <mergeCell ref="AC9:AC11"/>
    <mergeCell ref="AD9:AD11"/>
    <mergeCell ref="AE9:AE11"/>
    <mergeCell ref="BD7:BE7"/>
    <mergeCell ref="BF7:BJ7"/>
    <mergeCell ref="AL9:AL11"/>
    <mergeCell ref="AF9:AF11"/>
    <mergeCell ref="AG9:AG11"/>
    <mergeCell ref="BW1:BX1"/>
    <mergeCell ref="BW2:BW3"/>
    <mergeCell ref="BX2:BX3"/>
    <mergeCell ref="BW4:BX4"/>
    <mergeCell ref="BC9:BC11"/>
    <mergeCell ref="AO7:AO8"/>
    <mergeCell ref="AP7:AP8"/>
    <mergeCell ref="BB9:BB11"/>
    <mergeCell ref="BK5:BK8"/>
    <mergeCell ref="BL9:BL11"/>
    <mergeCell ref="BX10:BX11"/>
    <mergeCell ref="BM10:BM11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I6:I8"/>
    <mergeCell ref="J6:J8"/>
    <mergeCell ref="F7:F8"/>
    <mergeCell ref="G7:G8"/>
    <mergeCell ref="H7:H8"/>
    <mergeCell ref="M6:M8"/>
    <mergeCell ref="C9:C11"/>
    <mergeCell ref="D9:D11"/>
    <mergeCell ref="J9:J11"/>
    <mergeCell ref="L9:L11"/>
    <mergeCell ref="K6:K8"/>
    <mergeCell ref="F6:H6"/>
    <mergeCell ref="L6:L8"/>
    <mergeCell ref="E6:E8"/>
    <mergeCell ref="O6:O8"/>
    <mergeCell ref="P6:AN6"/>
    <mergeCell ref="BY7:CA7"/>
    <mergeCell ref="BY10:BY11"/>
    <mergeCell ref="BZ10:BZ11"/>
    <mergeCell ref="CA10:CA11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32"/>
      <c r="E3" s="432"/>
      <c r="F3" s="432"/>
    </row>
    <row r="4" spans="2:8" ht="24" customHeight="1" x14ac:dyDescent="0.35">
      <c r="D4" s="432" t="s">
        <v>43</v>
      </c>
      <c r="E4" s="432"/>
      <c r="F4" s="432"/>
    </row>
    <row r="5" spans="2:8" ht="24" customHeight="1" x14ac:dyDescent="0.25"/>
    <row r="6" spans="2:8" ht="56.25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6.25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6.25" customHeight="1" x14ac:dyDescent="0.25">
      <c r="B8" s="6" t="s">
        <v>42</v>
      </c>
      <c r="C8" s="31" t="s">
        <v>92</v>
      </c>
      <c r="D8" s="108"/>
      <c r="E8" s="107"/>
      <c r="F8" s="107" t="s">
        <v>93</v>
      </c>
      <c r="H8" s="3" t="s">
        <v>4</v>
      </c>
    </row>
    <row r="9" spans="2:8" ht="56.25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6.25" customHeight="1" x14ac:dyDescent="0.25">
      <c r="C10" s="31" t="s">
        <v>284</v>
      </c>
      <c r="D10" s="109"/>
      <c r="E10" s="108"/>
      <c r="F10" s="107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3"/>
      <c r="E14" s="433"/>
      <c r="F14" s="433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32"/>
      <c r="E3" s="432"/>
      <c r="F3" s="432"/>
    </row>
    <row r="4" spans="2:8" ht="50.1" customHeight="1" x14ac:dyDescent="0.35">
      <c r="D4" s="432" t="s">
        <v>44</v>
      </c>
      <c r="E4" s="432"/>
      <c r="F4" s="432"/>
    </row>
    <row r="5" spans="2:8" ht="20.25" customHeight="1" x14ac:dyDescent="0.25"/>
    <row r="6" spans="2:8" ht="57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7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7" customHeight="1" x14ac:dyDescent="0.25">
      <c r="B8" s="6" t="s">
        <v>42</v>
      </c>
      <c r="C8" s="31" t="s">
        <v>92</v>
      </c>
      <c r="D8" s="108" t="s">
        <v>93</v>
      </c>
      <c r="E8" s="107"/>
      <c r="F8" s="107"/>
      <c r="H8" s="3" t="s">
        <v>4</v>
      </c>
    </row>
    <row r="9" spans="2:8" ht="57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7" customHeight="1" x14ac:dyDescent="0.25">
      <c r="C10" s="31" t="s">
        <v>284</v>
      </c>
      <c r="D10" s="109"/>
      <c r="E10" s="108"/>
      <c r="F10" s="107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3"/>
      <c r="E14" s="433"/>
      <c r="F14" s="433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2019-11-01T17:13:38Z</cp:lastPrinted>
  <dcterms:created xsi:type="dcterms:W3CDTF">2013-05-09T21:35:12Z</dcterms:created>
  <dcterms:modified xsi:type="dcterms:W3CDTF">2021-06-17T18:56:54Z</dcterms:modified>
</cp:coreProperties>
</file>