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NEACION FANNY\FANNY LEIVA\ESTRAT. SECTORIALES 2015\"/>
    </mc:Choice>
  </mc:AlternateContent>
  <bookViews>
    <workbookView xWindow="0" yWindow="0" windowWidth="20490" windowHeight="7755"/>
  </bookViews>
  <sheets>
    <sheet name="TRANSP. ANTICO. ATENC. CIUDADAN" sheetId="5" r:id="rId1"/>
    <sheet name="GESTIÓN TALENTO HUMANO" sheetId="4" r:id="rId2"/>
    <sheet name="EFICIENCIA ADMINISTRATIVA" sheetId="1" r:id="rId3"/>
    <sheet name="GESTION FINANCIERA" sheetId="2" r:id="rId4"/>
  </sheets>
  <definedNames>
    <definedName name="_xlnm.Print_Titles" localSheetId="0">'TRANSP. ANTICO. ATENC. CIUDADAN'!$13:$16</definedName>
  </definedNames>
  <calcPr calcId="152511"/>
</workbook>
</file>

<file path=xl/calcChain.xml><?xml version="1.0" encoding="utf-8"?>
<calcChain xmlns="http://schemas.openxmlformats.org/spreadsheetml/2006/main">
  <c r="P19" i="2" l="1"/>
  <c r="P18" i="2"/>
  <c r="P17" i="2"/>
  <c r="P22" i="1" l="1"/>
  <c r="P21" i="5"/>
  <c r="P17" i="5"/>
  <c r="T20" i="2" l="1"/>
  <c r="W20" i="2" s="1"/>
  <c r="T19" i="2"/>
  <c r="W19" i="2" s="1"/>
  <c r="T18" i="2"/>
  <c r="W18" i="2" s="1"/>
  <c r="T17" i="2"/>
  <c r="W17" i="2" s="1"/>
  <c r="W25" i="1"/>
  <c r="W23" i="1"/>
  <c r="W22" i="1"/>
  <c r="W19" i="1"/>
  <c r="W17" i="1"/>
  <c r="W26" i="4"/>
  <c r="W24" i="4"/>
  <c r="W21" i="4"/>
  <c r="W17" i="4"/>
  <c r="W30" i="5"/>
  <c r="W28" i="5"/>
  <c r="W28" i="1" l="1"/>
  <c r="W21" i="2"/>
  <c r="W28" i="4"/>
  <c r="W21" i="5"/>
  <c r="W17" i="5"/>
  <c r="V32" i="5" l="1"/>
</calcChain>
</file>

<file path=xl/sharedStrings.xml><?xml version="1.0" encoding="utf-8"?>
<sst xmlns="http://schemas.openxmlformats.org/spreadsheetml/2006/main" count="274" uniqueCount="160">
  <si>
    <t>FECHA DE SEGUIMIENTO:</t>
  </si>
  <si>
    <t xml:space="preserve">RESPONSABLE: </t>
  </si>
  <si>
    <t>VIGENCIA:</t>
  </si>
  <si>
    <t xml:space="preserve">ESTRATEGIA 1:  </t>
  </si>
  <si>
    <t xml:space="preserve">META </t>
  </si>
  <si>
    <t>FÓRMULA DEL INDICADOR</t>
  </si>
  <si>
    <t>Cumplimiento real del indicador</t>
  </si>
  <si>
    <t>ACTIVIDADES ESPECÍFICAS</t>
  </si>
  <si>
    <t>PRODUCTO</t>
  </si>
  <si>
    <t>FECHA DE EJECUCIÓN</t>
  </si>
  <si>
    <t>RECURSOS REQUERIDOS</t>
  </si>
  <si>
    <t>ANÁLISIS</t>
  </si>
  <si>
    <t>ACCIONES CORRECTIVAS</t>
  </si>
  <si>
    <t>CUMPLIMIENTO DE LA ESTRATEGIA</t>
  </si>
  <si>
    <t>CUMPLIMIENTO TOTAL</t>
  </si>
  <si>
    <t xml:space="preserve"> 1er Trimestre</t>
  </si>
  <si>
    <t>2do Trimestre</t>
  </si>
  <si>
    <t xml:space="preserve"> 3er Trimestre</t>
  </si>
  <si>
    <t xml:space="preserve"> 4to Trimestre</t>
  </si>
  <si>
    <t>FECHA  INICIO</t>
  </si>
  <si>
    <t>FECHA FINAL</t>
  </si>
  <si>
    <t>PRESUPUESTO APROBADO</t>
  </si>
  <si>
    <t>PRESUPUESTO EJECUTADO</t>
  </si>
  <si>
    <t>FINANCIEROS</t>
  </si>
  <si>
    <t xml:space="preserve">(Adiciones o Modificaciones) </t>
  </si>
  <si>
    <t>PRESUPUESTO POR EJECUTAR</t>
  </si>
  <si>
    <t>PORCENTAJE DE EJECUCIÓN</t>
  </si>
  <si>
    <t>CUMPLIMIENTO DEL PLAN DE ACCIÓN</t>
  </si>
  <si>
    <t xml:space="preserve">% Acumulado) I trimestre 2015          </t>
  </si>
  <si>
    <t>SEGUIMIENTO PRIMER TRIMESTRE DEL PLAN DE ACCIÓN ANUAL 2015</t>
  </si>
  <si>
    <t>POLITICA</t>
  </si>
  <si>
    <t>Transparencia, Participación y Servicio al Ciudadano</t>
  </si>
  <si>
    <t>Fortalecer la participación desde la planeación</t>
  </si>
  <si>
    <t>Realizar las actividades Actualizar el 100% de la página Web de acuerdo con la normatividad vigente</t>
  </si>
  <si>
    <t>Actividades ejecutadas / actividades planeadas *100</t>
  </si>
  <si>
    <t>Realizar el diagnóstico de la página web</t>
  </si>
  <si>
    <t>Realizar ajustes de acuerdo al diagnóstico</t>
  </si>
  <si>
    <t>Establecer en la entidad política para manejo y protección de datos</t>
  </si>
  <si>
    <t>Implementar accesibilidad en las páginas Web</t>
  </si>
  <si>
    <t>Diagnóstico de la página web</t>
  </si>
  <si>
    <t>Página Web actualizada</t>
  </si>
  <si>
    <t>Política de protección de datos adoptada y publicada</t>
  </si>
  <si>
    <t>Un documento Diagnóstico</t>
  </si>
  <si>
    <t>Mejorar y/o implementar tres mecanismos de participación de los cuales al menos uno se direccione para población con necesidades especiales</t>
  </si>
  <si>
    <t>Mecanismos de participación mejorados y/o implementados / Mecanismos identificados a mejorar o implementar * 100</t>
  </si>
  <si>
    <t>Evaluar y reformular los mecanismos existentes de acuerdo con la caracterización de ciudadanos</t>
  </si>
  <si>
    <t>Diseñar y/o  actualizar los mecanismos de evaluación</t>
  </si>
  <si>
    <t>Tres mecanismos implementados</t>
  </si>
  <si>
    <t>PESO DE LA ESTRATEGIA
(Porcentaje)</t>
  </si>
  <si>
    <t xml:space="preserve">ESTRATEGIA 2:  </t>
  </si>
  <si>
    <t>Fortalecer el Servicio al Ciudadano</t>
  </si>
  <si>
    <t>PORCENTAJE DE EJECUCIÓN (%)</t>
  </si>
  <si>
    <t xml:space="preserve">FINANCIEROS 
(Adiciones o Modificaciones) </t>
  </si>
  <si>
    <t>Realizar la evaluación del 100% de los trámites o servicios de la entidad</t>
  </si>
  <si>
    <t>Trámites o servicios actualizados / Total de trámites o servicios planeados de acuerdo al resultado del plan de mejoramiento * 100</t>
  </si>
  <si>
    <t>Realizar y aplicar la evaluación de los trámites y servicios (necesidades y expectativas)</t>
  </si>
  <si>
    <t>Un documento de resultados de evaluación</t>
  </si>
  <si>
    <t>Un documento del plan de mejoramiento de la evaluación de necesidades y expectativas</t>
  </si>
  <si>
    <t xml:space="preserve">Realizar el 100% de las actividades establecidas en el Plan Anticorrupción y de Atención al Ciudadano </t>
  </si>
  <si>
    <t>Actualizar mapa de riesgos</t>
  </si>
  <si>
    <t>Realizar tres evaluaciones al año del plan anticorrupción y de atención al ciudadano</t>
  </si>
  <si>
    <t>Mapa de riesgos actualizado</t>
  </si>
  <si>
    <t>Tres informes de evaluación del Plan  de Anticorrupción  y Atención al Ciudadano</t>
  </si>
  <si>
    <t>CUMPLIMIENTO</t>
  </si>
  <si>
    <t>Gestión del Talento Humano</t>
  </si>
  <si>
    <t>Garantizar el ingreso, permanencia y retiro del talento humano de manera eficiente</t>
  </si>
  <si>
    <t>Adelantar las actividades requeridas para el cumplimiento del 100% del plan anual de capacitación</t>
  </si>
  <si>
    <t>Número de actividades realizadas en el periodo / Actividades programadas en el periodo * 100</t>
  </si>
  <si>
    <t>Articular recursos de las diferentes entidades del sector para la articulación del plan de capacitación</t>
  </si>
  <si>
    <t>Elaborar diagnóstico de necesidades de capacitación</t>
  </si>
  <si>
    <t>Formular y ejecutar el plan de capacitación</t>
  </si>
  <si>
    <t>Evaluación de la efectividad de la capacitación</t>
  </si>
  <si>
    <t>Diagnóstico de necesidades de capacitación</t>
  </si>
  <si>
    <t>Plan de Capacitación</t>
  </si>
  <si>
    <t>Un documento</t>
  </si>
  <si>
    <t>Adelantar las actividades requeridas para la  actualización del 100% del plan estratégico de Recursos Humanos</t>
  </si>
  <si>
    <t>Número de actividades realizadas / Número de actividades requeridas *100</t>
  </si>
  <si>
    <t>Diseñar el plan estratégico de Recurso Humano</t>
  </si>
  <si>
    <t>Reporte de vacantes definitivas al DAFP y CNSC inicio y adelanto  concurso de méritos</t>
  </si>
  <si>
    <t>Evaluación del plan estratégico de recursos humanos</t>
  </si>
  <si>
    <t>Reporte de Vacantes</t>
  </si>
  <si>
    <t>Evaluación del Plan Estratégico de Recursos Humanos</t>
  </si>
  <si>
    <t>Adelantar las actividades requeridas para la actualización y ejecución del plan de bienestar e incentivos en un 100%</t>
  </si>
  <si>
    <t>Numero de actividades realizadas en el periodo / Actividades programadas en el periodo * 100</t>
  </si>
  <si>
    <t>Diagnóstico de necesidades de bienestar</t>
  </si>
  <si>
    <t>Un documento de diagnóstico de necesidades de bienestar</t>
  </si>
  <si>
    <t>Formulación  y ejecución del plan de bienestar e incentivos</t>
  </si>
  <si>
    <t>Número de actividades realizadas</t>
  </si>
  <si>
    <t>Realizar las acciones definidas en el Decreto 1785 de 2014 para la actualización del manual de funciones</t>
  </si>
  <si>
    <t>Número de actividades realizadas / Número de actividades programadas * 100</t>
  </si>
  <si>
    <t>Identificar  y hacer los cambios a realizar en cuanto a funciones, competencias y requisitos</t>
  </si>
  <si>
    <t>Un documento identificando los cambios</t>
  </si>
  <si>
    <t>Elaboración del acto administrativo de modificación del manual de funciones</t>
  </si>
  <si>
    <t>Acto Administrativo del manual de funciones actualizado</t>
  </si>
  <si>
    <t>Política:</t>
  </si>
  <si>
    <t>Eficiencia Administrativa</t>
  </si>
  <si>
    <t xml:space="preserve">Revisar y actualizar  las actividades  establecidas en el sistema integrado de gestión  </t>
  </si>
  <si>
    <t>Número de actividades realizadas  / Actividades programadas en el periodo * 100</t>
  </si>
  <si>
    <t>Revisar y actualizar el Sistema Integrado de Gestión</t>
  </si>
  <si>
    <t>Un documento de análisis de la vigencia</t>
  </si>
  <si>
    <t>Sistema de gestión de calidad actualizado</t>
  </si>
  <si>
    <t>Reducir en un 10% el consumo de papel</t>
  </si>
  <si>
    <t>Consumo de papel vigencia actual / Comsumo de papel vigencia anterior * 100</t>
  </si>
  <si>
    <t>Incrementar el uso de los recursos tecnológicos</t>
  </si>
  <si>
    <t>Campañas realizadas</t>
  </si>
  <si>
    <t>Actos administrativos internos</t>
  </si>
  <si>
    <t>Estrategias de reducción de consumo de papel</t>
  </si>
  <si>
    <t>Realizar la revisión de los trámites y/o servicios para continuar con su racionalización</t>
  </si>
  <si>
    <t>Número de trámites y/o servicios actualizados / Número de trámites y/o servicios de la entidad * 100</t>
  </si>
  <si>
    <t>Revisar y actualizar los trámites y /o servicios en el SUIT. 3.O</t>
  </si>
  <si>
    <t>Sistema de información SUIT 3.0 actualizado</t>
  </si>
  <si>
    <t>85% del cumplimiento de plan anual de ajuste tecnológico 2015</t>
  </si>
  <si>
    <t>Número de actividades realizadas / Actividades programadas en el Plan Anual de Ajuste Tecnológico 2015 * 100</t>
  </si>
  <si>
    <t>Elaborar el ajuste tecnológico 2015</t>
  </si>
  <si>
    <t>Realizar seguimiento del plan  de ajuste tecnológico</t>
  </si>
  <si>
    <t>Documento Plan de ajuste tecnológico</t>
  </si>
  <si>
    <t>Revisar el Programa de gestión documental y actualizarlo en su totalidad para su posterior publicación</t>
  </si>
  <si>
    <t xml:space="preserve">Cumplimiento revisión  Programa de Gestión Documental </t>
  </si>
  <si>
    <t>Elaborar el documento del programa de gestión documental</t>
  </si>
  <si>
    <t>Revisar y actualizar las TRD</t>
  </si>
  <si>
    <t>Realizar el inventario documental</t>
  </si>
  <si>
    <t>Programa de gestión documental  elaborado y/o actualizado y publicado</t>
  </si>
  <si>
    <t xml:space="preserve">FINANCIEROS
(Adiciones o Modificaciones) </t>
  </si>
  <si>
    <t xml:space="preserve">CUMPLIMIENTO </t>
  </si>
  <si>
    <t>Política</t>
  </si>
  <si>
    <t>Gestión Financiera</t>
  </si>
  <si>
    <t>Garantizar eficiencia, eficacia y efectividad en el uso de los recursos financieros</t>
  </si>
  <si>
    <t>Continuar con el desarrollo de los seis componentes de la eficiencia administarativa mediante la aplicación de la normtividad vigente acorde a las necesidades y expectavivas sectoriales</t>
  </si>
  <si>
    <t>Cumplimiento del 100% de la programación y ejecución presupuestal</t>
  </si>
  <si>
    <t>100% del cumplimiento del PAC</t>
  </si>
  <si>
    <t>90% del cumplimiento del Plan Anual de Adquisiciones</t>
  </si>
  <si>
    <t>100% Adhesión a los acuerdos marco de precio</t>
  </si>
  <si>
    <t xml:space="preserve">
(Presupuesto ejecutado / Presupuesto asignado)*100</t>
  </si>
  <si>
    <t xml:space="preserve">
(PAC ejecutado / PAC asignado)*100</t>
  </si>
  <si>
    <t>(Plan de adquisiciones ejecutado/ plan adquisiciones programado)*100</t>
  </si>
  <si>
    <t>(# Acuerdos marco adheridos / # acuerdos marco que apliquen al sector)*100</t>
  </si>
  <si>
    <t>Seguimiento periódico a la ejecución presupuestal</t>
  </si>
  <si>
    <t>Reportes SIIF evaluados (informes)</t>
  </si>
  <si>
    <t>Seguimiento periódico al cumplimiento del PAC</t>
  </si>
  <si>
    <t xml:space="preserve">Reportes </t>
  </si>
  <si>
    <t>Realizar seguimiento al Plan Anual de Adquisiciones</t>
  </si>
  <si>
    <t>Plan anual de adquisiciones y actos  de contratación publicados</t>
  </si>
  <si>
    <t>Sensibilizar y cumplir con los compromisos de austeridad</t>
  </si>
  <si>
    <t>Acuerdos suscritos</t>
  </si>
  <si>
    <t>PESO DE LA ESTRATEGIA
%</t>
  </si>
  <si>
    <t>ENTIDAD</t>
  </si>
  <si>
    <t>SEGUIMIENTO PRIMER  TRIMESTRE DEL PLAN DE ACCIÓN ANUAL 2015</t>
  </si>
  <si>
    <t xml:space="preserve">% Acumulado) I trimestre 2015         </t>
  </si>
  <si>
    <t xml:space="preserve">% Acumulado) I trimestre 20145          </t>
  </si>
  <si>
    <t>INSTITUTO TOLIMENSE DE FORMACION TECNICA PROFESIONAL -ITFIP</t>
  </si>
  <si>
    <t>CARLOS ANDRES RIVERA TAMAYO - ASESOR JURIDICO / CLAUDIA D'ANTONIO - ASESOR DE PLANEACION</t>
  </si>
  <si>
    <t>GLORIA INES OLAYA URUEÑA - COORDINADOR GRUPO TALENTO HUMANO /EDGAR GOMEZ - PROFESIONAL SST</t>
  </si>
  <si>
    <t>GELBER GOMEZ ROZO - VICERRECTOR ADMTIVO / CLAUDIA D'ANTONIO  - ASESOR DE PLANEACION</t>
  </si>
  <si>
    <t>NELSON HUMBERTO RAMIREZ MEDINA - COORDINADOR GRUPO FINANCIERO</t>
  </si>
  <si>
    <t>Revision por la alta direccion 2014</t>
  </si>
  <si>
    <t>10.000.000, gastos personal y equipos</t>
  </si>
  <si>
    <t>12/30/15</t>
  </si>
  <si>
    <t xml:space="preserve">5.000, Gastos oficina </t>
  </si>
  <si>
    <t>Se realizo una compra de la dotacion mediante Acuerdo marco de precios.</t>
  </si>
  <si>
    <t>7.200.000 gastos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</si>
</sst>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\-yy;@"/>
    <numFmt numFmtId="165" formatCode="&quot;$&quot;\ #,##0_);[Red]\(&quot;$&quot;\ #,##0\)"/>
    <numFmt numFmtId="166" formatCode="[$$-240A]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5">
    <xf numFmtId="0" fontId="0" fillId="0" borderId="0" xfId="0"/>
    <xf numFmtId="0" fontId="3" fillId="0" borderId="0" xfId="0" applyFont="1"/>
    <xf numFmtId="0" fontId="5" fillId="0" borderId="81" xfId="0" applyFont="1" applyBorder="1" applyAlignment="1">
      <alignment horizontal="justify" vertical="center" wrapText="1" readingOrder="1"/>
    </xf>
    <xf numFmtId="0" fontId="6" fillId="0" borderId="1" xfId="0" applyFont="1" applyBorder="1" applyAlignment="1">
      <alignment horizontal="justify" vertical="center" wrapText="1"/>
    </xf>
    <xf numFmtId="0" fontId="6" fillId="0" borderId="82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 readingOrder="1"/>
    </xf>
    <xf numFmtId="0" fontId="6" fillId="0" borderId="0" xfId="0" applyFont="1" applyBorder="1" applyAlignment="1">
      <alignment horizontal="justify" vertical="center" wrapText="1"/>
    </xf>
    <xf numFmtId="0" fontId="6" fillId="0" borderId="78" xfId="0" applyFont="1" applyBorder="1" applyAlignment="1">
      <alignment horizontal="justify" vertical="center" wrapText="1"/>
    </xf>
    <xf numFmtId="0" fontId="4" fillId="0" borderId="77" xfId="0" applyFont="1" applyBorder="1" applyAlignment="1">
      <alignment horizontal="justify" vertical="center" wrapText="1" readingOrder="1"/>
    </xf>
    <xf numFmtId="0" fontId="6" fillId="0" borderId="5" xfId="0" applyFont="1" applyBorder="1" applyAlignment="1">
      <alignment horizontal="justify" vertical="center" wrapText="1"/>
    </xf>
    <xf numFmtId="0" fontId="6" fillId="0" borderId="35" xfId="0" applyFont="1" applyFill="1" applyBorder="1" applyAlignment="1">
      <alignment horizontal="justify" vertical="center" wrapText="1"/>
    </xf>
    <xf numFmtId="17" fontId="5" fillId="0" borderId="35" xfId="0" applyNumberFormat="1" applyFont="1" applyFill="1" applyBorder="1" applyAlignment="1">
      <alignment horizontal="center" vertical="center" wrapText="1" readingOrder="1"/>
    </xf>
    <xf numFmtId="0" fontId="4" fillId="0" borderId="35" xfId="0" applyFont="1" applyFill="1" applyBorder="1" applyAlignment="1">
      <alignment horizontal="center" vertical="center" textRotation="90" wrapText="1" readingOrder="1"/>
    </xf>
    <xf numFmtId="0" fontId="4" fillId="0" borderId="35" xfId="0" applyFont="1" applyFill="1" applyBorder="1" applyAlignment="1">
      <alignment horizontal="center" vertical="center" wrapText="1" readingOrder="1"/>
    </xf>
    <xf numFmtId="0" fontId="3" fillId="0" borderId="0" xfId="0" applyFont="1" applyFill="1"/>
    <xf numFmtId="0" fontId="6" fillId="0" borderId="20" xfId="0" applyFont="1" applyFill="1" applyBorder="1" applyAlignment="1">
      <alignment horizontal="justify" vertical="center" wrapText="1"/>
    </xf>
    <xf numFmtId="17" fontId="5" fillId="0" borderId="20" xfId="0" applyNumberFormat="1" applyFont="1" applyFill="1" applyBorder="1" applyAlignment="1">
      <alignment horizontal="center" vertical="center" wrapText="1" readingOrder="1"/>
    </xf>
    <xf numFmtId="0" fontId="4" fillId="0" borderId="20" xfId="0" applyFont="1" applyFill="1" applyBorder="1" applyAlignment="1">
      <alignment horizontal="center" vertical="center" textRotation="90" wrapText="1" readingOrder="1"/>
    </xf>
    <xf numFmtId="0" fontId="4" fillId="0" borderId="20" xfId="0" applyFont="1" applyFill="1" applyBorder="1" applyAlignment="1">
      <alignment horizontal="center" vertical="center" wrapText="1" readingOrder="1"/>
    </xf>
    <xf numFmtId="0" fontId="6" fillId="0" borderId="44" xfId="0" applyFont="1" applyFill="1" applyBorder="1" applyAlignment="1">
      <alignment horizontal="justify" vertical="center" wrapText="1"/>
    </xf>
    <xf numFmtId="17" fontId="5" fillId="0" borderId="44" xfId="0" applyNumberFormat="1" applyFont="1" applyFill="1" applyBorder="1" applyAlignment="1">
      <alignment horizontal="center" vertical="center" wrapText="1" readingOrder="1"/>
    </xf>
    <xf numFmtId="0" fontId="5" fillId="0" borderId="44" xfId="0" applyFont="1" applyBorder="1" applyAlignment="1">
      <alignment horizontal="justify" vertical="center" wrapText="1" readingOrder="1"/>
    </xf>
    <xf numFmtId="0" fontId="5" fillId="0" borderId="35" xfId="0" applyFont="1" applyBorder="1" applyAlignment="1">
      <alignment horizontal="justify" vertical="center" wrapText="1" readingOrder="1"/>
    </xf>
    <xf numFmtId="0" fontId="3" fillId="0" borderId="44" xfId="0" applyFont="1" applyBorder="1"/>
    <xf numFmtId="0" fontId="7" fillId="6" borderId="99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78" xfId="0" applyFont="1" applyBorder="1" applyAlignment="1"/>
    <xf numFmtId="0" fontId="3" fillId="0" borderId="35" xfId="0" applyFont="1" applyBorder="1" applyAlignment="1">
      <alignment horizontal="justify" vertical="center" wrapText="1"/>
    </xf>
    <xf numFmtId="0" fontId="3" fillId="0" borderId="44" xfId="0" applyFont="1" applyBorder="1" applyAlignment="1">
      <alignment horizontal="justify" vertical="center" wrapText="1"/>
    </xf>
    <xf numFmtId="0" fontId="6" fillId="0" borderId="35" xfId="0" applyFont="1" applyBorder="1" applyAlignment="1">
      <alignment horizontal="justify" vertical="center" wrapText="1"/>
    </xf>
    <xf numFmtId="0" fontId="3" fillId="0" borderId="94" xfId="0" applyFont="1" applyBorder="1"/>
    <xf numFmtId="0" fontId="3" fillId="0" borderId="95" xfId="0" applyFont="1" applyBorder="1"/>
    <xf numFmtId="0" fontId="4" fillId="0" borderId="47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 readingOrder="1"/>
    </xf>
    <xf numFmtId="3" fontId="6" fillId="0" borderId="35" xfId="0" applyNumberFormat="1" applyFont="1" applyFill="1" applyBorder="1" applyAlignment="1">
      <alignment horizontal="justify" vertical="center" wrapText="1"/>
    </xf>
    <xf numFmtId="0" fontId="6" fillId="0" borderId="101" xfId="0" applyFont="1" applyFill="1" applyBorder="1" applyAlignment="1">
      <alignment horizontal="justify" vertical="center" wrapText="1"/>
    </xf>
    <xf numFmtId="0" fontId="5" fillId="0" borderId="35" xfId="0" applyFont="1" applyFill="1" applyBorder="1" applyAlignment="1">
      <alignment horizontal="justify" vertical="center" textRotation="90" wrapText="1" readingOrder="1"/>
    </xf>
    <xf numFmtId="0" fontId="5" fillId="0" borderId="35" xfId="0" applyFont="1" applyFill="1" applyBorder="1" applyAlignment="1">
      <alignment horizontal="justify" vertical="center" wrapText="1" readingOrder="1"/>
    </xf>
    <xf numFmtId="0" fontId="3" fillId="0" borderId="0" xfId="0" applyFont="1" applyFill="1" applyAlignment="1">
      <alignment horizontal="justify" vertical="center" wrapText="1"/>
    </xf>
    <xf numFmtId="164" fontId="6" fillId="0" borderId="20" xfId="0" applyNumberFormat="1" applyFont="1" applyFill="1" applyBorder="1" applyAlignment="1">
      <alignment horizontal="justify" vertical="center" wrapText="1"/>
    </xf>
    <xf numFmtId="3" fontId="6" fillId="0" borderId="20" xfId="0" applyNumberFormat="1" applyFont="1" applyFill="1" applyBorder="1" applyAlignment="1">
      <alignment horizontal="justify" vertical="center" wrapText="1"/>
    </xf>
    <xf numFmtId="165" fontId="6" fillId="0" borderId="102" xfId="0" applyNumberFormat="1" applyFont="1" applyFill="1" applyBorder="1" applyAlignment="1">
      <alignment horizontal="justify" vertical="center" wrapText="1"/>
    </xf>
    <xf numFmtId="0" fontId="5" fillId="0" borderId="20" xfId="0" applyFont="1" applyFill="1" applyBorder="1" applyAlignment="1">
      <alignment horizontal="justify" vertical="center" textRotation="90" wrapText="1" readingOrder="1"/>
    </xf>
    <xf numFmtId="0" fontId="5" fillId="0" borderId="20" xfId="0" applyFont="1" applyFill="1" applyBorder="1" applyAlignment="1">
      <alignment horizontal="justify" vertical="center" wrapText="1" readingOrder="1"/>
    </xf>
    <xf numFmtId="0" fontId="6" fillId="0" borderId="102" xfId="0" applyFont="1" applyFill="1" applyBorder="1" applyAlignment="1">
      <alignment horizontal="justify" vertical="center" wrapText="1"/>
    </xf>
    <xf numFmtId="164" fontId="6" fillId="0" borderId="18" xfId="0" applyNumberFormat="1" applyFont="1" applyFill="1" applyBorder="1" applyAlignment="1">
      <alignment horizontal="justify" vertical="center" wrapText="1"/>
    </xf>
    <xf numFmtId="3" fontId="6" fillId="0" borderId="18" xfId="0" applyNumberFormat="1" applyFont="1" applyFill="1" applyBorder="1" applyAlignment="1">
      <alignment horizontal="justify" vertical="center" wrapText="1"/>
    </xf>
    <xf numFmtId="0" fontId="6" fillId="0" borderId="18" xfId="0" applyFont="1" applyFill="1" applyBorder="1" applyAlignment="1">
      <alignment horizontal="justify" vertical="center" wrapText="1"/>
    </xf>
    <xf numFmtId="0" fontId="6" fillId="0" borderId="21" xfId="0" applyFont="1" applyFill="1" applyBorder="1" applyAlignment="1">
      <alignment horizontal="justify" vertical="center" wrapText="1"/>
    </xf>
    <xf numFmtId="0" fontId="5" fillId="0" borderId="44" xfId="0" applyFont="1" applyFill="1" applyBorder="1" applyAlignment="1">
      <alignment horizontal="justify" vertical="center" textRotation="90" wrapText="1" readingOrder="1"/>
    </xf>
    <xf numFmtId="0" fontId="5" fillId="0" borderId="44" xfId="0" applyFont="1" applyFill="1" applyBorder="1" applyAlignment="1">
      <alignment horizontal="justify" vertical="center" wrapText="1" readingOrder="1"/>
    </xf>
    <xf numFmtId="164" fontId="6" fillId="0" borderId="35" xfId="0" applyNumberFormat="1" applyFont="1" applyFill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 readingOrder="1"/>
    </xf>
    <xf numFmtId="3" fontId="6" fillId="0" borderId="44" xfId="0" applyNumberFormat="1" applyFont="1" applyFill="1" applyBorder="1" applyAlignment="1">
      <alignment horizontal="justify" vertical="center" wrapText="1"/>
    </xf>
    <xf numFmtId="0" fontId="6" fillId="0" borderId="103" xfId="0" applyFont="1" applyFill="1" applyBorder="1" applyAlignment="1">
      <alignment horizontal="justify" vertical="center" wrapText="1"/>
    </xf>
    <xf numFmtId="164" fontId="6" fillId="0" borderId="52" xfId="0" applyNumberFormat="1" applyFont="1" applyFill="1" applyBorder="1" applyAlignment="1">
      <alignment horizontal="justify" vertical="center" wrapText="1"/>
    </xf>
    <xf numFmtId="164" fontId="6" fillId="0" borderId="44" xfId="0" applyNumberFormat="1" applyFont="1" applyFill="1" applyBorder="1" applyAlignment="1">
      <alignment horizontal="justify" vertical="center" wrapText="1"/>
    </xf>
    <xf numFmtId="3" fontId="6" fillId="0" borderId="101" xfId="0" applyNumberFormat="1" applyFont="1" applyFill="1" applyBorder="1" applyAlignment="1">
      <alignment horizontal="justify" vertical="center" wrapText="1"/>
    </xf>
    <xf numFmtId="166" fontId="6" fillId="0" borderId="44" xfId="0" applyNumberFormat="1" applyFont="1" applyFill="1" applyBorder="1" applyAlignment="1">
      <alignment horizontal="justify" vertical="center" wrapText="1"/>
    </xf>
    <xf numFmtId="3" fontId="6" fillId="0" borderId="103" xfId="0" applyNumberFormat="1" applyFont="1" applyFill="1" applyBorder="1" applyAlignment="1">
      <alignment horizontal="justify" vertical="center" wrapText="1"/>
    </xf>
    <xf numFmtId="0" fontId="5" fillId="0" borderId="94" xfId="0" applyFont="1" applyFill="1" applyBorder="1" applyAlignment="1">
      <alignment horizontal="justify" vertical="center" wrapText="1" readingOrder="1"/>
    </xf>
    <xf numFmtId="0" fontId="5" fillId="0" borderId="95" xfId="0" applyFont="1" applyFill="1" applyBorder="1" applyAlignment="1">
      <alignment horizontal="justify" vertical="center" wrapText="1" readingOrder="1"/>
    </xf>
    <xf numFmtId="0" fontId="5" fillId="0" borderId="95" xfId="0" applyFont="1" applyFill="1" applyBorder="1" applyAlignment="1">
      <alignment horizontal="justify" vertical="center" textRotation="90" wrapText="1" readingOrder="1"/>
    </xf>
    <xf numFmtId="0" fontId="6" fillId="0" borderId="95" xfId="0" applyFont="1" applyFill="1" applyBorder="1" applyAlignment="1">
      <alignment horizontal="justify" vertical="center" wrapText="1"/>
    </xf>
    <xf numFmtId="0" fontId="5" fillId="0" borderId="95" xfId="0" applyFont="1" applyBorder="1" applyAlignment="1">
      <alignment horizontal="justify" vertical="center" wrapText="1" readingOrder="1"/>
    </xf>
    <xf numFmtId="0" fontId="5" fillId="0" borderId="0" xfId="0" applyFont="1" applyFill="1" applyBorder="1" applyAlignment="1">
      <alignment horizontal="justify" vertical="center" wrapText="1" readingOrder="1"/>
    </xf>
    <xf numFmtId="0" fontId="5" fillId="0" borderId="0" xfId="0" applyFont="1" applyFill="1" applyBorder="1" applyAlignment="1">
      <alignment horizontal="justify" vertical="center" textRotation="90" wrapText="1" readingOrder="1"/>
    </xf>
    <xf numFmtId="0" fontId="6" fillId="0" borderId="0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 readingOrder="1"/>
    </xf>
    <xf numFmtId="0" fontId="7" fillId="0" borderId="58" xfId="0" applyFont="1" applyBorder="1" applyAlignment="1">
      <alignment horizontal="center" vertical="center" wrapText="1"/>
    </xf>
    <xf numFmtId="0" fontId="3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7" fontId="5" fillId="0" borderId="49" xfId="0" applyNumberFormat="1" applyFont="1" applyFill="1" applyBorder="1" applyAlignment="1">
      <alignment horizontal="center" vertical="center" wrapText="1" readingOrder="1"/>
    </xf>
    <xf numFmtId="3" fontId="4" fillId="0" borderId="104" xfId="0" applyNumberFormat="1" applyFont="1" applyFill="1" applyBorder="1" applyAlignment="1">
      <alignment horizontal="center" vertical="center" textRotation="90" wrapText="1" readingOrder="1"/>
    </xf>
    <xf numFmtId="0" fontId="4" fillId="0" borderId="49" xfId="0" applyFont="1" applyFill="1" applyBorder="1" applyAlignment="1">
      <alignment horizontal="center" vertical="center" textRotation="90" wrapText="1" readingOrder="1"/>
    </xf>
    <xf numFmtId="0" fontId="5" fillId="0" borderId="49" xfId="0" applyFont="1" applyFill="1" applyBorder="1" applyAlignment="1">
      <alignment horizontal="center" vertical="center" wrapText="1" readingOrder="1"/>
    </xf>
    <xf numFmtId="0" fontId="4" fillId="0" borderId="49" xfId="0" applyFont="1" applyFill="1" applyBorder="1" applyAlignment="1">
      <alignment horizontal="center" vertical="center" wrapText="1" readingOrder="1"/>
    </xf>
    <xf numFmtId="17" fontId="5" fillId="0" borderId="42" xfId="0" applyNumberFormat="1" applyFont="1" applyFill="1" applyBorder="1" applyAlignment="1">
      <alignment horizontal="center" vertical="center" wrapText="1" readingOrder="1"/>
    </xf>
    <xf numFmtId="3" fontId="4" fillId="0" borderId="42" xfId="0" applyNumberFormat="1" applyFont="1" applyFill="1" applyBorder="1" applyAlignment="1">
      <alignment horizontal="center" vertical="center" textRotation="90" wrapText="1" readingOrder="1"/>
    </xf>
    <xf numFmtId="0" fontId="4" fillId="0" borderId="42" xfId="0" applyFont="1" applyFill="1" applyBorder="1" applyAlignment="1">
      <alignment horizontal="center" vertical="center" textRotation="90" wrapText="1" readingOrder="1"/>
    </xf>
    <xf numFmtId="0" fontId="4" fillId="0" borderId="42" xfId="0" applyFont="1" applyFill="1" applyBorder="1" applyAlignment="1">
      <alignment horizontal="center" vertical="center" wrapText="1" readingOrder="1"/>
    </xf>
    <xf numFmtId="17" fontId="5" fillId="0" borderId="11" xfId="0" applyNumberFormat="1" applyFont="1" applyFill="1" applyBorder="1" applyAlignment="1">
      <alignment horizontal="center" vertical="center" wrapText="1" readingOrder="1"/>
    </xf>
    <xf numFmtId="3" fontId="4" fillId="0" borderId="105" xfId="0" applyNumberFormat="1" applyFont="1" applyFill="1" applyBorder="1" applyAlignment="1">
      <alignment horizontal="center" vertical="center" textRotation="90" wrapText="1" readingOrder="1"/>
    </xf>
    <xf numFmtId="0" fontId="4" fillId="0" borderId="11" xfId="0" applyFont="1" applyFill="1" applyBorder="1" applyAlignment="1">
      <alignment horizontal="center" vertical="center" textRotation="90" wrapText="1" readingOrder="1"/>
    </xf>
    <xf numFmtId="0" fontId="4" fillId="0" borderId="11" xfId="0" applyFont="1" applyFill="1" applyBorder="1" applyAlignment="1">
      <alignment horizontal="center" vertical="center" wrapText="1" readingOrder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justify" vertical="center" wrapText="1"/>
    </xf>
    <xf numFmtId="9" fontId="5" fillId="0" borderId="60" xfId="0" applyNumberFormat="1" applyFont="1" applyFill="1" applyBorder="1" applyAlignment="1">
      <alignment horizontal="center" vertical="center" textRotation="90" wrapText="1" readingOrder="1"/>
    </xf>
    <xf numFmtId="0" fontId="5" fillId="0" borderId="60" xfId="0" applyFont="1" applyFill="1" applyBorder="1" applyAlignment="1">
      <alignment horizontal="center" vertical="center" textRotation="90" wrapText="1" readingOrder="1"/>
    </xf>
    <xf numFmtId="17" fontId="5" fillId="0" borderId="60" xfId="0" applyNumberFormat="1" applyFont="1" applyFill="1" applyBorder="1" applyAlignment="1">
      <alignment horizontal="center" vertical="center" wrapText="1" readingOrder="1"/>
    </xf>
    <xf numFmtId="3" fontId="4" fillId="0" borderId="60" xfId="0" applyNumberFormat="1" applyFont="1" applyFill="1" applyBorder="1" applyAlignment="1">
      <alignment horizontal="center" vertical="center" textRotation="90" wrapText="1" readingOrder="1"/>
    </xf>
    <xf numFmtId="0" fontId="4" fillId="0" borderId="60" xfId="0" applyFont="1" applyFill="1" applyBorder="1" applyAlignment="1">
      <alignment horizontal="center" vertical="center" textRotation="90" wrapText="1" readingOrder="1"/>
    </xf>
    <xf numFmtId="0" fontId="4" fillId="0" borderId="60" xfId="0" applyFont="1" applyFill="1" applyBorder="1" applyAlignment="1">
      <alignment horizontal="center" vertical="center" wrapText="1" readingOrder="1"/>
    </xf>
    <xf numFmtId="9" fontId="3" fillId="0" borderId="60" xfId="0" applyNumberFormat="1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 readingOrder="1"/>
    </xf>
    <xf numFmtId="0" fontId="5" fillId="0" borderId="94" xfId="0" applyFont="1" applyBorder="1" applyAlignment="1">
      <alignment horizontal="justify" vertical="center" wrapText="1" readingOrder="1"/>
    </xf>
    <xf numFmtId="0" fontId="5" fillId="0" borderId="57" xfId="0" applyFont="1" applyBorder="1" applyAlignment="1">
      <alignment horizontal="justify" vertical="center" wrapText="1" readingOrder="1"/>
    </xf>
    <xf numFmtId="0" fontId="4" fillId="4" borderId="9" xfId="0" applyFont="1" applyFill="1" applyBorder="1" applyAlignment="1">
      <alignment horizontal="center" vertical="center" wrapText="1" readingOrder="1"/>
    </xf>
    <xf numFmtId="0" fontId="4" fillId="4" borderId="11" xfId="0" applyFont="1" applyFill="1" applyBorder="1" applyAlignment="1">
      <alignment horizontal="center" vertical="center" wrapText="1" readingOrder="1"/>
    </xf>
    <xf numFmtId="0" fontId="6" fillId="0" borderId="50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center" vertical="center" textRotation="90" wrapText="1" readingOrder="1"/>
    </xf>
    <xf numFmtId="9" fontId="3" fillId="0" borderId="11" xfId="0" applyNumberFormat="1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5" fillId="0" borderId="8" xfId="0" applyFont="1" applyBorder="1" applyAlignment="1">
      <alignment horizontal="justify" vertical="center" wrapText="1" readingOrder="1"/>
    </xf>
    <xf numFmtId="9" fontId="5" fillId="0" borderId="8" xfId="0" applyNumberFormat="1" applyFont="1" applyBorder="1" applyAlignment="1">
      <alignment horizontal="center" vertical="center" wrapText="1" readingOrder="1"/>
    </xf>
    <xf numFmtId="0" fontId="5" fillId="0" borderId="88" xfId="0" applyFont="1" applyBorder="1" applyAlignment="1">
      <alignment horizontal="center" vertical="center" wrapText="1" readingOrder="1"/>
    </xf>
    <xf numFmtId="0" fontId="5" fillId="0" borderId="89" xfId="0" applyFont="1" applyBorder="1" applyAlignment="1">
      <alignment horizontal="justify" vertical="center" wrapText="1" readingOrder="1"/>
    </xf>
    <xf numFmtId="0" fontId="5" fillId="0" borderId="90" xfId="0" applyFont="1" applyBorder="1" applyAlignment="1">
      <alignment horizontal="justify" vertical="center" wrapText="1" readingOrder="1"/>
    </xf>
    <xf numFmtId="0" fontId="5" fillId="0" borderId="91" xfId="0" applyFont="1" applyBorder="1" applyAlignment="1">
      <alignment horizontal="justify" vertical="center" wrapText="1" readingOrder="1"/>
    </xf>
    <xf numFmtId="2" fontId="6" fillId="0" borderId="93" xfId="0" applyNumberFormat="1" applyFont="1" applyBorder="1" applyAlignment="1">
      <alignment horizontal="center" vertical="center" wrapText="1"/>
    </xf>
    <xf numFmtId="2" fontId="4" fillId="0" borderId="59" xfId="0" applyNumberFormat="1" applyFont="1" applyFill="1" applyBorder="1" applyAlignment="1">
      <alignment horizontal="center" vertical="center" wrapText="1" readingOrder="1"/>
    </xf>
    <xf numFmtId="3" fontId="4" fillId="0" borderId="52" xfId="0" applyNumberFormat="1" applyFont="1" applyFill="1" applyBorder="1" applyAlignment="1">
      <alignment horizontal="center" vertical="center" textRotation="90" wrapText="1" readingOrder="1"/>
    </xf>
    <xf numFmtId="3" fontId="4" fillId="0" borderId="19" xfId="0" applyNumberFormat="1" applyFont="1" applyFill="1" applyBorder="1" applyAlignment="1">
      <alignment horizontal="center" vertical="center" textRotation="90" wrapText="1" readingOrder="1"/>
    </xf>
    <xf numFmtId="3" fontId="4" fillId="0" borderId="54" xfId="0" applyNumberFormat="1" applyFont="1" applyFill="1" applyBorder="1" applyAlignment="1">
      <alignment horizontal="center" vertical="center" textRotation="90" wrapText="1" readingOrder="1"/>
    </xf>
    <xf numFmtId="0" fontId="4" fillId="0" borderId="77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justify" vertical="center" wrapText="1" readingOrder="1"/>
    </xf>
    <xf numFmtId="0" fontId="7" fillId="0" borderId="3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 readingOrder="1"/>
    </xf>
    <xf numFmtId="0" fontId="4" fillId="4" borderId="18" xfId="0" applyFont="1" applyFill="1" applyBorder="1" applyAlignment="1">
      <alignment horizontal="center" vertical="center" wrapText="1" readingOrder="1"/>
    </xf>
    <xf numFmtId="0" fontId="6" fillId="0" borderId="44" xfId="0" applyFont="1" applyFill="1" applyBorder="1" applyAlignment="1">
      <alignment horizontal="justify" vertical="center" wrapText="1"/>
    </xf>
    <xf numFmtId="0" fontId="5" fillId="0" borderId="48" xfId="0" applyFont="1" applyFill="1" applyBorder="1" applyAlignment="1">
      <alignment horizontal="center" vertical="center" wrapText="1" readingOrder="1"/>
    </xf>
    <xf numFmtId="0" fontId="5" fillId="0" borderId="50" xfId="0" applyFont="1" applyFill="1" applyBorder="1" applyAlignment="1">
      <alignment horizontal="center" vertical="center" wrapText="1" readingOrder="1"/>
    </xf>
    <xf numFmtId="0" fontId="5" fillId="0" borderId="51" xfId="0" applyFont="1" applyFill="1" applyBorder="1" applyAlignment="1">
      <alignment horizontal="center" vertical="center" wrapText="1" readingOrder="1"/>
    </xf>
    <xf numFmtId="0" fontId="5" fillId="0" borderId="48" xfId="0" applyFont="1" applyBorder="1" applyAlignment="1">
      <alignment horizontal="center" vertical="center" wrapText="1" readingOrder="1"/>
    </xf>
    <xf numFmtId="0" fontId="5" fillId="0" borderId="51" xfId="0" applyFont="1" applyBorder="1" applyAlignment="1">
      <alignment horizontal="center" vertical="center" wrapText="1" readingOrder="1"/>
    </xf>
    <xf numFmtId="0" fontId="6" fillId="0" borderId="35" xfId="0" applyFont="1" applyFill="1" applyBorder="1" applyAlignment="1">
      <alignment horizontal="justify" vertical="center" wrapText="1"/>
    </xf>
    <xf numFmtId="0" fontId="6" fillId="0" borderId="20" xfId="0" applyFont="1" applyFill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4" fillId="0" borderId="74" xfId="0" applyFont="1" applyBorder="1" applyAlignment="1">
      <alignment horizontal="center" vertical="center" wrapText="1" readingOrder="1"/>
    </xf>
    <xf numFmtId="0" fontId="4" fillId="0" borderId="75" xfId="0" applyFont="1" applyBorder="1" applyAlignment="1">
      <alignment horizontal="center" vertical="center" wrapText="1" readingOrder="1"/>
    </xf>
    <xf numFmtId="0" fontId="4" fillId="0" borderId="76" xfId="0" applyFont="1" applyBorder="1" applyAlignment="1">
      <alignment horizontal="center" vertical="center" wrapText="1" readingOrder="1"/>
    </xf>
    <xf numFmtId="0" fontId="4" fillId="0" borderId="78" xfId="0" applyFont="1" applyBorder="1" applyAlignment="1">
      <alignment horizontal="center" vertical="center" wrapText="1" readingOrder="1"/>
    </xf>
    <xf numFmtId="0" fontId="4" fillId="0" borderId="79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80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justify" vertical="center" wrapText="1"/>
    </xf>
    <xf numFmtId="14" fontId="6" fillId="0" borderId="4" xfId="0" applyNumberFormat="1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left" vertical="center" wrapText="1" readingOrder="1"/>
    </xf>
    <xf numFmtId="0" fontId="5" fillId="0" borderId="73" xfId="0" applyFont="1" applyBorder="1" applyAlignment="1">
      <alignment horizontal="left" vertical="center" wrapText="1" readingOrder="1"/>
    </xf>
    <xf numFmtId="0" fontId="4" fillId="5" borderId="20" xfId="0" applyFont="1" applyFill="1" applyBorder="1" applyAlignment="1">
      <alignment horizontal="center" vertical="center" wrapText="1" readingOrder="1"/>
    </xf>
    <xf numFmtId="0" fontId="4" fillId="5" borderId="18" xfId="0" applyFont="1" applyFill="1" applyBorder="1" applyAlignment="1">
      <alignment horizontal="center" vertical="center" wrapText="1" readingOrder="1"/>
    </xf>
    <xf numFmtId="0" fontId="4" fillId="4" borderId="106" xfId="0" applyFont="1" applyFill="1" applyBorder="1" applyAlignment="1">
      <alignment horizontal="center" vertical="center" wrapText="1" readingOrder="1"/>
    </xf>
    <xf numFmtId="0" fontId="4" fillId="4" borderId="20" xfId="0" applyFont="1" applyFill="1" applyBorder="1" applyAlignment="1">
      <alignment horizontal="center" vertical="center" textRotation="90" wrapText="1" readingOrder="1"/>
    </xf>
    <xf numFmtId="0" fontId="4" fillId="4" borderId="18" xfId="0" applyFont="1" applyFill="1" applyBorder="1" applyAlignment="1">
      <alignment horizontal="center" vertical="center" textRotation="90" wrapText="1" readingOrder="1"/>
    </xf>
    <xf numFmtId="0" fontId="8" fillId="2" borderId="77" xfId="0" applyFont="1" applyFill="1" applyBorder="1" applyAlignment="1">
      <alignment horizontal="center" vertical="center" wrapText="1" readingOrder="1"/>
    </xf>
    <xf numFmtId="0" fontId="8" fillId="2" borderId="0" xfId="0" applyFont="1" applyFill="1" applyBorder="1" applyAlignment="1">
      <alignment horizontal="center" vertical="center" wrapText="1" readingOrder="1"/>
    </xf>
    <xf numFmtId="0" fontId="8" fillId="2" borderId="0" xfId="0" applyFont="1" applyFill="1" applyBorder="1" applyAlignment="1">
      <alignment horizontal="left" vertical="center" wrapText="1" readingOrder="1"/>
    </xf>
    <xf numFmtId="0" fontId="8" fillId="2" borderId="78" xfId="0" applyFont="1" applyFill="1" applyBorder="1" applyAlignment="1">
      <alignment horizontal="left" vertical="center" wrapText="1" readingOrder="1"/>
    </xf>
    <xf numFmtId="0" fontId="4" fillId="3" borderId="77" xfId="0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>
      <alignment horizontal="left" vertical="center" wrapText="1" readingOrder="1"/>
    </xf>
    <xf numFmtId="0" fontId="4" fillId="3" borderId="78" xfId="0" applyFont="1" applyFill="1" applyBorder="1" applyAlignment="1">
      <alignment horizontal="left" vertical="center" wrapText="1" readingOrder="1"/>
    </xf>
    <xf numFmtId="0" fontId="4" fillId="4" borderId="50" xfId="0" applyFont="1" applyFill="1" applyBorder="1" applyAlignment="1">
      <alignment horizontal="center" vertical="center" wrapText="1" readingOrder="1"/>
    </xf>
    <xf numFmtId="0" fontId="4" fillId="4" borderId="98" xfId="0" applyFont="1" applyFill="1" applyBorder="1" applyAlignment="1">
      <alignment horizontal="center" vertical="center" wrapText="1" readingOrder="1"/>
    </xf>
    <xf numFmtId="0" fontId="5" fillId="0" borderId="53" xfId="0" applyFont="1" applyFill="1" applyBorder="1" applyAlignment="1">
      <alignment horizontal="center" vertical="center" wrapText="1" readingOrder="1"/>
    </xf>
    <xf numFmtId="0" fontId="5" fillId="0" borderId="72" xfId="0" applyFont="1" applyFill="1" applyBorder="1" applyAlignment="1">
      <alignment horizontal="center" vertical="center" wrapText="1" readingOrder="1"/>
    </xf>
    <xf numFmtId="0" fontId="5" fillId="0" borderId="55" xfId="0" applyFont="1" applyFill="1" applyBorder="1" applyAlignment="1">
      <alignment horizontal="center" vertical="center" wrapText="1" readingOrder="1"/>
    </xf>
    <xf numFmtId="0" fontId="6" fillId="0" borderId="53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left" vertical="center" wrapText="1"/>
    </xf>
    <xf numFmtId="0" fontId="7" fillId="6" borderId="24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center" vertical="center" wrapText="1" readingOrder="1"/>
    </xf>
    <xf numFmtId="0" fontId="4" fillId="4" borderId="22" xfId="0" applyFont="1" applyFill="1" applyBorder="1" applyAlignment="1">
      <alignment horizontal="center" vertical="center" wrapText="1" readingOrder="1"/>
    </xf>
    <xf numFmtId="0" fontId="4" fillId="4" borderId="25" xfId="0" applyFont="1" applyFill="1" applyBorder="1" applyAlignment="1">
      <alignment horizontal="center" vertical="center" wrapText="1" readingOrder="1"/>
    </xf>
    <xf numFmtId="0" fontId="4" fillId="4" borderId="23" xfId="0" applyFont="1" applyFill="1" applyBorder="1" applyAlignment="1">
      <alignment horizontal="center" vertical="center" wrapText="1" readingOrder="1"/>
    </xf>
    <xf numFmtId="0" fontId="4" fillId="4" borderId="19" xfId="0" applyFont="1" applyFill="1" applyBorder="1" applyAlignment="1">
      <alignment horizontal="center" vertical="center" wrapText="1" readingOrder="1"/>
    </xf>
    <xf numFmtId="0" fontId="4" fillId="5" borderId="19" xfId="0" applyFont="1" applyFill="1" applyBorder="1" applyAlignment="1">
      <alignment horizontal="center" vertical="center" wrapText="1" readingOrder="1"/>
    </xf>
    <xf numFmtId="0" fontId="5" fillId="0" borderId="36" xfId="0" applyFont="1" applyFill="1" applyBorder="1" applyAlignment="1">
      <alignment horizontal="center" vertical="center" wrapText="1" readingOrder="1"/>
    </xf>
    <xf numFmtId="0" fontId="5" fillId="0" borderId="37" xfId="0" applyFont="1" applyFill="1" applyBorder="1" applyAlignment="1">
      <alignment horizontal="center" vertical="center" wrapText="1" readingOrder="1"/>
    </xf>
    <xf numFmtId="0" fontId="5" fillId="0" borderId="25" xfId="0" applyFont="1" applyFill="1" applyBorder="1" applyAlignment="1">
      <alignment horizontal="center" vertical="center" wrapText="1" readingOrder="1"/>
    </xf>
    <xf numFmtId="0" fontId="5" fillId="0" borderId="23" xfId="0" applyFont="1" applyFill="1" applyBorder="1" applyAlignment="1">
      <alignment horizontal="center" vertical="center" wrapText="1" readingOrder="1"/>
    </xf>
    <xf numFmtId="0" fontId="5" fillId="0" borderId="45" xfId="0" applyFont="1" applyFill="1" applyBorder="1" applyAlignment="1">
      <alignment horizontal="center" vertical="center" wrapText="1" readingOrder="1"/>
    </xf>
    <xf numFmtId="0" fontId="5" fillId="0" borderId="46" xfId="0" applyFont="1" applyFill="1" applyBorder="1" applyAlignment="1">
      <alignment horizontal="center" vertical="center" wrapText="1" readingOrder="1"/>
    </xf>
    <xf numFmtId="0" fontId="5" fillId="0" borderId="36" xfId="0" applyFont="1" applyBorder="1" applyAlignment="1">
      <alignment horizontal="center" vertical="center" wrapText="1" readingOrder="1"/>
    </xf>
    <xf numFmtId="0" fontId="5" fillId="0" borderId="37" xfId="0" applyFont="1" applyBorder="1" applyAlignment="1">
      <alignment horizontal="center" vertical="center" wrapText="1" readingOrder="1"/>
    </xf>
    <xf numFmtId="0" fontId="5" fillId="0" borderId="45" xfId="0" applyFont="1" applyBorder="1" applyAlignment="1">
      <alignment horizontal="center" vertical="center" wrapText="1" readingOrder="1"/>
    </xf>
    <xf numFmtId="0" fontId="5" fillId="0" borderId="46" xfId="0" applyFont="1" applyBorder="1" applyAlignment="1">
      <alignment horizontal="center" vertical="center" wrapText="1" readingOrder="1"/>
    </xf>
    <xf numFmtId="9" fontId="5" fillId="0" borderId="52" xfId="0" applyNumberFormat="1" applyFont="1" applyBorder="1" applyAlignment="1">
      <alignment horizontal="center" vertical="center" wrapText="1" readingOrder="1"/>
    </xf>
    <xf numFmtId="0" fontId="5" fillId="0" borderId="54" xfId="0" applyFont="1" applyBorder="1" applyAlignment="1">
      <alignment horizontal="center" vertical="center" wrapText="1" readingOrder="1"/>
    </xf>
    <xf numFmtId="0" fontId="5" fillId="0" borderId="52" xfId="0" applyFont="1" applyBorder="1" applyAlignment="1">
      <alignment horizontal="center" vertical="center" wrapText="1" readingOrder="1"/>
    </xf>
    <xf numFmtId="9" fontId="3" fillId="0" borderId="5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 readingOrder="1"/>
    </xf>
    <xf numFmtId="0" fontId="5" fillId="0" borderId="44" xfId="0" applyFont="1" applyBorder="1" applyAlignment="1">
      <alignment horizontal="center" vertical="center" wrapText="1" readingOrder="1"/>
    </xf>
    <xf numFmtId="0" fontId="5" fillId="0" borderId="35" xfId="0" applyFont="1" applyFill="1" applyBorder="1" applyAlignment="1">
      <alignment horizontal="center" vertical="center" wrapText="1" readingOrder="1"/>
    </xf>
    <xf numFmtId="0" fontId="5" fillId="0" borderId="20" xfId="0" applyFont="1" applyFill="1" applyBorder="1" applyAlignment="1">
      <alignment horizontal="center" vertical="center" wrapText="1" readingOrder="1"/>
    </xf>
    <xf numFmtId="0" fontId="5" fillId="0" borderId="44" xfId="0" applyFont="1" applyFill="1" applyBorder="1" applyAlignment="1">
      <alignment horizontal="center" vertical="center" wrapText="1" readingOrder="1"/>
    </xf>
    <xf numFmtId="9" fontId="5" fillId="0" borderId="35" xfId="0" applyNumberFormat="1" applyFont="1" applyFill="1" applyBorder="1" applyAlignment="1">
      <alignment horizontal="center" vertical="center" textRotation="90" wrapText="1" readingOrder="1"/>
    </xf>
    <xf numFmtId="0" fontId="5" fillId="0" borderId="20" xfId="0" applyFont="1" applyFill="1" applyBorder="1" applyAlignment="1">
      <alignment horizontal="center" vertical="center" textRotation="90" wrapText="1" readingOrder="1"/>
    </xf>
    <xf numFmtId="0" fontId="5" fillId="0" borderId="44" xfId="0" applyFont="1" applyFill="1" applyBorder="1" applyAlignment="1">
      <alignment horizontal="center" vertical="center" textRotation="90" wrapText="1" readingOrder="1"/>
    </xf>
    <xf numFmtId="0" fontId="5" fillId="0" borderId="35" xfId="0" applyFont="1" applyFill="1" applyBorder="1" applyAlignment="1">
      <alignment horizontal="center" vertical="center" textRotation="90" wrapText="1" readingOrder="1"/>
    </xf>
    <xf numFmtId="0" fontId="3" fillId="0" borderId="48" xfId="0" applyFont="1" applyBorder="1" applyAlignment="1">
      <alignment horizontal="justify" vertical="center" wrapText="1"/>
    </xf>
    <xf numFmtId="0" fontId="3" fillId="0" borderId="51" xfId="0" applyFont="1" applyBorder="1" applyAlignment="1">
      <alignment horizontal="justify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9" fontId="3" fillId="0" borderId="35" xfId="0" applyNumberFormat="1" applyFont="1" applyBorder="1" applyAlignment="1">
      <alignment horizontal="center" vertical="center" wrapText="1"/>
    </xf>
    <xf numFmtId="0" fontId="4" fillId="5" borderId="97" xfId="0" applyFont="1" applyFill="1" applyBorder="1" applyAlignment="1">
      <alignment horizontal="center" vertical="center" wrapText="1" readingOrder="1"/>
    </xf>
    <xf numFmtId="0" fontId="4" fillId="5" borderId="72" xfId="0" applyFont="1" applyFill="1" applyBorder="1" applyAlignment="1">
      <alignment horizontal="center" vertical="center" wrapText="1" readingOrder="1"/>
    </xf>
    <xf numFmtId="0" fontId="3" fillId="0" borderId="35" xfId="0" applyFont="1" applyBorder="1" applyAlignment="1">
      <alignment horizontal="justify" vertical="center" wrapText="1"/>
    </xf>
    <xf numFmtId="0" fontId="3" fillId="0" borderId="44" xfId="0" applyFont="1" applyBorder="1" applyAlignment="1">
      <alignment horizontal="justify" vertical="center" wrapText="1"/>
    </xf>
    <xf numFmtId="9" fontId="3" fillId="0" borderId="35" xfId="0" applyNumberFormat="1" applyFont="1" applyBorder="1" applyAlignment="1">
      <alignment horizontal="justify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9" fontId="3" fillId="0" borderId="52" xfId="0" applyNumberFormat="1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justify" vertical="center" wrapText="1" readingOrder="1"/>
    </xf>
    <xf numFmtId="0" fontId="7" fillId="0" borderId="3" xfId="0" applyFont="1" applyBorder="1" applyAlignment="1">
      <alignment horizontal="justify" vertical="center" wrapText="1"/>
    </xf>
    <xf numFmtId="0" fontId="8" fillId="2" borderId="77" xfId="0" applyFont="1" applyFill="1" applyBorder="1" applyAlignment="1">
      <alignment horizontal="justify" vertical="center" wrapText="1" readingOrder="1"/>
    </xf>
    <xf numFmtId="0" fontId="8" fillId="2" borderId="0" xfId="0" applyFont="1" applyFill="1" applyBorder="1" applyAlignment="1">
      <alignment horizontal="justify" vertical="center" wrapText="1" readingOrder="1"/>
    </xf>
    <xf numFmtId="0" fontId="8" fillId="2" borderId="78" xfId="0" applyFont="1" applyFill="1" applyBorder="1" applyAlignment="1">
      <alignment horizontal="justify" vertical="center" wrapText="1" readingOrder="1"/>
    </xf>
    <xf numFmtId="0" fontId="4" fillId="3" borderId="83" xfId="0" applyFont="1" applyFill="1" applyBorder="1" applyAlignment="1">
      <alignment horizontal="justify" vertical="center" wrapText="1" readingOrder="1"/>
    </xf>
    <xf numFmtId="0" fontId="4" fillId="3" borderId="4" xfId="0" applyFont="1" applyFill="1" applyBorder="1" applyAlignment="1">
      <alignment horizontal="justify" vertical="center" wrapText="1" readingOrder="1"/>
    </xf>
    <xf numFmtId="0" fontId="4" fillId="3" borderId="84" xfId="0" applyFont="1" applyFill="1" applyBorder="1" applyAlignment="1">
      <alignment horizontal="justify" vertical="center" wrapText="1" readingOrder="1"/>
    </xf>
    <xf numFmtId="0" fontId="4" fillId="4" borderId="85" xfId="0" applyFont="1" applyFill="1" applyBorder="1" applyAlignment="1">
      <alignment horizontal="center" vertical="center" wrapText="1" readingOrder="1"/>
    </xf>
    <xf numFmtId="0" fontId="4" fillId="4" borderId="39" xfId="0" applyFont="1" applyFill="1" applyBorder="1" applyAlignment="1">
      <alignment horizontal="center" vertical="center" wrapText="1" readingOrder="1"/>
    </xf>
    <xf numFmtId="0" fontId="4" fillId="4" borderId="9" xfId="0" applyFont="1" applyFill="1" applyBorder="1" applyAlignment="1">
      <alignment horizontal="center" vertical="center" wrapText="1" readingOrder="1"/>
    </xf>
    <xf numFmtId="0" fontId="4" fillId="4" borderId="10" xfId="0" applyFont="1" applyFill="1" applyBorder="1" applyAlignment="1">
      <alignment horizontal="center" vertical="center" wrapText="1" readingOrder="1"/>
    </xf>
    <xf numFmtId="0" fontId="4" fillId="4" borderId="12" xfId="0" applyFont="1" applyFill="1" applyBorder="1" applyAlignment="1">
      <alignment horizontal="center" vertical="center" wrapText="1" readingOrder="1"/>
    </xf>
    <xf numFmtId="0" fontId="4" fillId="4" borderId="5" xfId="0" applyFont="1" applyFill="1" applyBorder="1" applyAlignment="1">
      <alignment horizontal="center" vertical="center" wrapText="1" readingOrder="1"/>
    </xf>
    <xf numFmtId="0" fontId="4" fillId="4" borderId="13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horizontal="center" vertical="center" wrapText="1" readingOrder="1"/>
    </xf>
    <xf numFmtId="0" fontId="4" fillId="4" borderId="14" xfId="0" applyFont="1" applyFill="1" applyBorder="1" applyAlignment="1">
      <alignment horizontal="center" vertical="center" wrapText="1" readingOrder="1"/>
    </xf>
    <xf numFmtId="0" fontId="4" fillId="5" borderId="86" xfId="0" applyFont="1" applyFill="1" applyBorder="1" applyAlignment="1">
      <alignment horizontal="center" vertical="center" wrapText="1" readingOrder="1"/>
    </xf>
    <xf numFmtId="0" fontId="4" fillId="5" borderId="70" xfId="0" applyFont="1" applyFill="1" applyBorder="1" applyAlignment="1">
      <alignment horizontal="center" vertical="center" wrapText="1" readingOrder="1"/>
    </xf>
    <xf numFmtId="0" fontId="4" fillId="4" borderId="4" xfId="0" applyFont="1" applyFill="1" applyBorder="1" applyAlignment="1">
      <alignment horizontal="center" vertical="center" wrapText="1" readingOrder="1"/>
    </xf>
    <xf numFmtId="0" fontId="4" fillId="4" borderId="9" xfId="0" applyFont="1" applyFill="1" applyBorder="1" applyAlignment="1">
      <alignment horizontal="center" vertical="center" textRotation="90" wrapText="1" readingOrder="1"/>
    </xf>
    <xf numFmtId="0" fontId="4" fillId="4" borderId="10" xfId="0" applyFont="1" applyFill="1" applyBorder="1" applyAlignment="1">
      <alignment horizontal="center" vertical="center" textRotation="90" wrapText="1" readingOrder="1"/>
    </xf>
    <xf numFmtId="0" fontId="5" fillId="0" borderId="35" xfId="0" applyFont="1" applyFill="1" applyBorder="1" applyAlignment="1">
      <alignment horizontal="justify" vertical="center" textRotation="90" wrapText="1" readingOrder="1"/>
    </xf>
    <xf numFmtId="0" fontId="5" fillId="0" borderId="20" xfId="0" applyFont="1" applyFill="1" applyBorder="1" applyAlignment="1">
      <alignment horizontal="justify" vertical="center" textRotation="90" wrapText="1" readingOrder="1"/>
    </xf>
    <xf numFmtId="0" fontId="5" fillId="0" borderId="44" xfId="0" applyFont="1" applyFill="1" applyBorder="1" applyAlignment="1">
      <alignment horizontal="justify" vertical="center" textRotation="90" wrapText="1" readingOrder="1"/>
    </xf>
    <xf numFmtId="0" fontId="4" fillId="5" borderId="9" xfId="0" applyFont="1" applyFill="1" applyBorder="1" applyAlignment="1">
      <alignment horizontal="center" vertical="center" wrapText="1" readingOrder="1"/>
    </xf>
    <xf numFmtId="0" fontId="4" fillId="5" borderId="10" xfId="0" applyFont="1" applyFill="1" applyBorder="1" applyAlignment="1">
      <alignment horizontal="center" vertical="center" wrapText="1" readingOrder="1"/>
    </xf>
    <xf numFmtId="0" fontId="4" fillId="4" borderId="6" xfId="0" applyFont="1" applyFill="1" applyBorder="1" applyAlignment="1">
      <alignment horizontal="center" vertical="center" wrapText="1" readingOrder="1"/>
    </xf>
    <xf numFmtId="0" fontId="4" fillId="4" borderId="15" xfId="0" applyFont="1" applyFill="1" applyBorder="1" applyAlignment="1">
      <alignment horizontal="center" vertical="center" wrapText="1" readingOrder="1"/>
    </xf>
    <xf numFmtId="0" fontId="4" fillId="4" borderId="43" xfId="0" applyFont="1" applyFill="1" applyBorder="1" applyAlignment="1">
      <alignment horizontal="center" vertical="center" wrapText="1" readingOrder="1"/>
    </xf>
    <xf numFmtId="0" fontId="4" fillId="4" borderId="57" xfId="0" applyFont="1" applyFill="1" applyBorder="1" applyAlignment="1">
      <alignment horizontal="center" vertical="center" wrapText="1" readingOrder="1"/>
    </xf>
    <xf numFmtId="0" fontId="5" fillId="0" borderId="32" xfId="0" applyFont="1" applyFill="1" applyBorder="1" applyAlignment="1">
      <alignment horizontal="justify" vertical="center" wrapText="1" readingOrder="1"/>
    </xf>
    <xf numFmtId="0" fontId="5" fillId="0" borderId="39" xfId="0" applyFont="1" applyFill="1" applyBorder="1" applyAlignment="1">
      <alignment horizontal="justify" vertical="center" wrapText="1" readingOrder="1"/>
    </xf>
    <xf numFmtId="0" fontId="5" fillId="0" borderId="41" xfId="0" applyFont="1" applyFill="1" applyBorder="1" applyAlignment="1">
      <alignment horizontal="justify" vertical="center" wrapText="1" readingOrder="1"/>
    </xf>
    <xf numFmtId="0" fontId="5" fillId="0" borderId="33" xfId="0" applyFont="1" applyFill="1" applyBorder="1" applyAlignment="1">
      <alignment horizontal="justify" vertical="center" wrapText="1" readingOrder="1"/>
    </xf>
    <xf numFmtId="0" fontId="5" fillId="0" borderId="10" xfId="0" applyFont="1" applyFill="1" applyBorder="1" applyAlignment="1">
      <alignment horizontal="justify" vertical="center" wrapText="1" readingOrder="1"/>
    </xf>
    <xf numFmtId="0" fontId="5" fillId="0" borderId="42" xfId="0" applyFont="1" applyFill="1" applyBorder="1" applyAlignment="1">
      <alignment horizontal="justify" vertical="center" wrapText="1" readingOrder="1"/>
    </xf>
    <xf numFmtId="9" fontId="6" fillId="0" borderId="52" xfId="1" applyFont="1" applyFill="1" applyBorder="1" applyAlignment="1">
      <alignment horizontal="center" vertical="center" textRotation="90" wrapText="1"/>
    </xf>
    <xf numFmtId="9" fontId="6" fillId="0" borderId="19" xfId="1" applyFont="1" applyFill="1" applyBorder="1" applyAlignment="1">
      <alignment horizontal="center" vertical="center" textRotation="90" wrapText="1"/>
    </xf>
    <xf numFmtId="9" fontId="6" fillId="0" borderId="54" xfId="1" applyFont="1" applyFill="1" applyBorder="1" applyAlignment="1">
      <alignment horizontal="center" vertical="center" textRotation="90" wrapText="1"/>
    </xf>
    <xf numFmtId="0" fontId="5" fillId="0" borderId="33" xfId="0" applyFont="1" applyFill="1" applyBorder="1" applyAlignment="1">
      <alignment horizontal="justify" vertical="center" textRotation="90" wrapText="1" readingOrder="1"/>
    </xf>
    <xf numFmtId="0" fontId="5" fillId="0" borderId="10" xfId="0" applyFont="1" applyFill="1" applyBorder="1" applyAlignment="1">
      <alignment horizontal="justify" vertical="center" textRotation="90" wrapText="1" readingOrder="1"/>
    </xf>
    <xf numFmtId="0" fontId="5" fillId="0" borderId="42" xfId="0" applyFont="1" applyFill="1" applyBorder="1" applyAlignment="1">
      <alignment horizontal="justify" vertical="center" textRotation="90" wrapText="1" readingOrder="1"/>
    </xf>
    <xf numFmtId="0" fontId="5" fillId="0" borderId="34" xfId="0" applyFont="1" applyFill="1" applyBorder="1" applyAlignment="1">
      <alignment horizontal="justify" vertical="center" textRotation="90" wrapText="1" readingOrder="1"/>
    </xf>
    <xf numFmtId="0" fontId="5" fillId="0" borderId="6" xfId="0" applyFont="1" applyFill="1" applyBorder="1" applyAlignment="1">
      <alignment horizontal="justify" vertical="center" textRotation="90" wrapText="1" readingOrder="1"/>
    </xf>
    <xf numFmtId="0" fontId="5" fillId="0" borderId="43" xfId="0" applyFont="1" applyFill="1" applyBorder="1" applyAlignment="1">
      <alignment horizontal="justify" vertical="center" textRotation="90" wrapText="1" readingOrder="1"/>
    </xf>
    <xf numFmtId="0" fontId="5" fillId="0" borderId="35" xfId="0" applyFont="1" applyFill="1" applyBorder="1" applyAlignment="1">
      <alignment horizontal="justify" vertical="center" wrapText="1" readingOrder="1"/>
    </xf>
    <xf numFmtId="0" fontId="5" fillId="0" borderId="20" xfId="0" applyFont="1" applyFill="1" applyBorder="1" applyAlignment="1">
      <alignment horizontal="justify" vertical="center" wrapText="1" readingOrder="1"/>
    </xf>
    <xf numFmtId="0" fontId="5" fillId="0" borderId="44" xfId="0" applyFont="1" applyFill="1" applyBorder="1" applyAlignment="1">
      <alignment horizontal="justify" vertical="center" wrapText="1" readingOrder="1"/>
    </xf>
    <xf numFmtId="0" fontId="5" fillId="0" borderId="48" xfId="0" applyFont="1" applyFill="1" applyBorder="1" applyAlignment="1">
      <alignment horizontal="justify" vertical="center" wrapText="1" readingOrder="1"/>
    </xf>
    <xf numFmtId="0" fontId="5" fillId="0" borderId="50" xfId="0" applyFont="1" applyFill="1" applyBorder="1" applyAlignment="1">
      <alignment horizontal="justify" vertical="center" wrapText="1" readingOrder="1"/>
    </xf>
    <xf numFmtId="0" fontId="5" fillId="0" borderId="51" xfId="0" applyFont="1" applyFill="1" applyBorder="1" applyAlignment="1">
      <alignment horizontal="justify" vertical="center" wrapText="1" readingOrder="1"/>
    </xf>
    <xf numFmtId="0" fontId="5" fillId="0" borderId="38" xfId="0" applyFont="1" applyFill="1" applyBorder="1" applyAlignment="1">
      <alignment horizontal="center" vertical="center" wrapText="1" readingOrder="1"/>
    </xf>
    <xf numFmtId="0" fontId="5" fillId="0" borderId="40" xfId="0" applyFont="1" applyFill="1" applyBorder="1" applyAlignment="1">
      <alignment horizontal="center" vertical="center" wrapText="1" readingOrder="1"/>
    </xf>
    <xf numFmtId="0" fontId="5" fillId="0" borderId="47" xfId="0" applyFont="1" applyFill="1" applyBorder="1" applyAlignment="1">
      <alignment horizontal="center" vertical="center" wrapText="1" readingOrder="1"/>
    </xf>
    <xf numFmtId="9" fontId="3" fillId="0" borderId="35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 readingOrder="1"/>
    </xf>
    <xf numFmtId="0" fontId="5" fillId="0" borderId="55" xfId="0" applyFont="1" applyBorder="1" applyAlignment="1">
      <alignment horizontal="center" vertical="center" wrapText="1" readingOrder="1"/>
    </xf>
    <xf numFmtId="0" fontId="5" fillId="0" borderId="19" xfId="0" applyFont="1" applyBorder="1" applyAlignment="1">
      <alignment horizontal="center" vertical="center" wrapText="1" readingOrder="1"/>
    </xf>
    <xf numFmtId="0" fontId="5" fillId="0" borderId="72" xfId="0" applyFont="1" applyBorder="1" applyAlignment="1">
      <alignment horizontal="center" vertical="center" wrapText="1" readingOrder="1"/>
    </xf>
    <xf numFmtId="0" fontId="5" fillId="0" borderId="25" xfId="0" applyFont="1" applyBorder="1" applyAlignment="1">
      <alignment horizontal="center" vertical="center" wrapText="1" readingOrder="1"/>
    </xf>
    <xf numFmtId="0" fontId="5" fillId="0" borderId="23" xfId="0" applyFont="1" applyBorder="1" applyAlignment="1">
      <alignment horizontal="center" vertical="center" wrapText="1" readingOrder="1"/>
    </xf>
    <xf numFmtId="0" fontId="4" fillId="5" borderId="42" xfId="0" applyFont="1" applyFill="1" applyBorder="1" applyAlignment="1">
      <alignment horizontal="center" vertical="center" wrapText="1" readingOrder="1"/>
    </xf>
    <xf numFmtId="0" fontId="4" fillId="4" borderId="42" xfId="0" applyFont="1" applyFill="1" applyBorder="1" applyAlignment="1">
      <alignment horizontal="center" vertical="center" wrapText="1" readingOrder="1"/>
    </xf>
    <xf numFmtId="0" fontId="4" fillId="0" borderId="44" xfId="0" applyFont="1" applyBorder="1" applyAlignment="1">
      <alignment horizontal="center" vertical="center" wrapText="1" readingOrder="1"/>
    </xf>
    <xf numFmtId="0" fontId="4" fillId="5" borderId="12" xfId="0" applyFont="1" applyFill="1" applyBorder="1" applyAlignment="1">
      <alignment horizontal="center" vertical="center" wrapText="1" readingOrder="1"/>
    </xf>
    <xf numFmtId="0" fontId="4" fillId="5" borderId="13" xfId="0" applyFont="1" applyFill="1" applyBorder="1" applyAlignment="1">
      <alignment horizontal="center" vertical="center" wrapText="1" readingOrder="1"/>
    </xf>
    <xf numFmtId="0" fontId="4" fillId="5" borderId="6" xfId="0" applyFont="1" applyFill="1" applyBorder="1" applyAlignment="1">
      <alignment horizontal="center" vertical="center" wrapText="1" readingOrder="1"/>
    </xf>
    <xf numFmtId="0" fontId="4" fillId="5" borderId="15" xfId="0" applyFont="1" applyFill="1" applyBorder="1" applyAlignment="1">
      <alignment horizontal="center" vertical="center" wrapText="1" readingOrder="1"/>
    </xf>
    <xf numFmtId="0" fontId="4" fillId="3" borderId="83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left" vertical="center" wrapText="1" readingOrder="1"/>
    </xf>
    <xf numFmtId="0" fontId="4" fillId="3" borderId="84" xfId="0" applyFont="1" applyFill="1" applyBorder="1" applyAlignment="1">
      <alignment horizontal="left" vertical="center" wrapText="1" readingOrder="1"/>
    </xf>
    <xf numFmtId="0" fontId="5" fillId="4" borderId="85" xfId="0" applyFont="1" applyFill="1" applyBorder="1" applyAlignment="1">
      <alignment horizontal="center" vertical="center" wrapText="1" readingOrder="1"/>
    </xf>
    <xf numFmtId="0" fontId="5" fillId="4" borderId="39" xfId="0" applyFont="1" applyFill="1" applyBorder="1" applyAlignment="1">
      <alignment horizontal="center" vertical="center" wrapText="1" readingOrder="1"/>
    </xf>
    <xf numFmtId="0" fontId="4" fillId="0" borderId="61" xfId="0" applyFont="1" applyBorder="1" applyAlignment="1">
      <alignment horizontal="center" vertical="center" wrapText="1" readingOrder="1"/>
    </xf>
    <xf numFmtId="0" fontId="4" fillId="0" borderId="96" xfId="0" applyFont="1" applyBorder="1" applyAlignment="1">
      <alignment horizontal="center" vertical="center" wrapText="1" readingOrder="1"/>
    </xf>
    <xf numFmtId="0" fontId="4" fillId="0" borderId="62" xfId="0" applyFont="1" applyBorder="1" applyAlignment="1">
      <alignment horizontal="center" vertical="center" wrapText="1" readingOrder="1"/>
    </xf>
    <xf numFmtId="0" fontId="5" fillId="0" borderId="32" xfId="0" applyFont="1" applyFill="1" applyBorder="1" applyAlignment="1">
      <alignment horizontal="center" vertical="center" wrapText="1" readingOrder="1"/>
    </xf>
    <xf numFmtId="0" fontId="5" fillId="0" borderId="41" xfId="0" applyFont="1" applyFill="1" applyBorder="1" applyAlignment="1">
      <alignment horizontal="center" vertical="center" wrapText="1" readingOrder="1"/>
    </xf>
    <xf numFmtId="0" fontId="5" fillId="0" borderId="33" xfId="0" applyFont="1" applyFill="1" applyBorder="1" applyAlignment="1">
      <alignment horizontal="center" vertical="center" wrapText="1" readingOrder="1"/>
    </xf>
    <xf numFmtId="0" fontId="5" fillId="0" borderId="42" xfId="0" applyFont="1" applyFill="1" applyBorder="1" applyAlignment="1">
      <alignment horizontal="center" vertical="center" wrapText="1" readingOrder="1"/>
    </xf>
    <xf numFmtId="9" fontId="5" fillId="0" borderId="33" xfId="0" applyNumberFormat="1" applyFont="1" applyFill="1" applyBorder="1" applyAlignment="1">
      <alignment horizontal="center" vertical="center" textRotation="90" wrapText="1" readingOrder="1"/>
    </xf>
    <xf numFmtId="0" fontId="5" fillId="0" borderId="42" xfId="0" applyFont="1" applyFill="1" applyBorder="1" applyAlignment="1">
      <alignment horizontal="center" vertical="center" textRotation="90" wrapText="1" readingOrder="1"/>
    </xf>
    <xf numFmtId="0" fontId="5" fillId="0" borderId="33" xfId="0" applyFont="1" applyFill="1" applyBorder="1" applyAlignment="1">
      <alignment horizontal="center" vertical="center" textRotation="90" wrapText="1" readingOrder="1"/>
    </xf>
    <xf numFmtId="0" fontId="5" fillId="0" borderId="64" xfId="0" applyFont="1" applyFill="1" applyBorder="1" applyAlignment="1">
      <alignment horizontal="center" vertical="center" textRotation="90" wrapText="1" readingOrder="1"/>
    </xf>
    <xf numFmtId="0" fontId="5" fillId="0" borderId="66" xfId="0" applyFont="1" applyFill="1" applyBorder="1" applyAlignment="1">
      <alignment horizontal="center" vertical="center" textRotation="90" wrapText="1" readingOrder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 readingOrder="1"/>
    </xf>
    <xf numFmtId="0" fontId="5" fillId="0" borderId="10" xfId="0" applyFont="1" applyFill="1" applyBorder="1" applyAlignment="1">
      <alignment horizontal="center" vertical="center" wrapText="1" readingOrder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9" fontId="5" fillId="0" borderId="10" xfId="0" applyNumberFormat="1" applyFont="1" applyFill="1" applyBorder="1" applyAlignment="1">
      <alignment horizontal="center" vertical="center" textRotation="90" wrapText="1" readingOrder="1"/>
    </xf>
    <xf numFmtId="9" fontId="5" fillId="0" borderId="42" xfId="0" applyNumberFormat="1" applyFont="1" applyFill="1" applyBorder="1" applyAlignment="1">
      <alignment horizontal="center" vertical="center" textRotation="90" wrapText="1" readingOrder="1"/>
    </xf>
    <xf numFmtId="0" fontId="5" fillId="0" borderId="10" xfId="0" applyFont="1" applyFill="1" applyBorder="1" applyAlignment="1">
      <alignment horizontal="center" vertical="center" textRotation="90" wrapText="1" readingOrder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 readingOrder="1"/>
    </xf>
    <xf numFmtId="0" fontId="5" fillId="0" borderId="56" xfId="0" applyFont="1" applyFill="1" applyBorder="1" applyAlignment="1">
      <alignment horizontal="center" vertical="center" wrapText="1" readingOrder="1"/>
    </xf>
    <xf numFmtId="0" fontId="5" fillId="0" borderId="67" xfId="0" applyFont="1" applyFill="1" applyBorder="1" applyAlignment="1">
      <alignment horizontal="center" vertical="center" wrapText="1" readingOrder="1"/>
    </xf>
    <xf numFmtId="9" fontId="5" fillId="0" borderId="100" xfId="0" applyNumberFormat="1" applyFont="1" applyFill="1" applyBorder="1" applyAlignment="1">
      <alignment horizontal="center" vertical="center" textRotation="90" wrapText="1" readingOrder="1"/>
    </xf>
    <xf numFmtId="0" fontId="5" fillId="0" borderId="30" xfId="0" applyFont="1" applyFill="1" applyBorder="1" applyAlignment="1">
      <alignment horizontal="center" vertical="center" textRotation="90" wrapText="1" readingOrder="1"/>
    </xf>
    <xf numFmtId="0" fontId="4" fillId="0" borderId="34" xfId="0" applyFont="1" applyFill="1" applyBorder="1" applyAlignment="1">
      <alignment horizontal="center" vertical="center" wrapText="1" readingOrder="1"/>
    </xf>
    <xf numFmtId="0" fontId="4" fillId="0" borderId="68" xfId="0" applyFont="1" applyFill="1" applyBorder="1" applyAlignment="1">
      <alignment horizontal="center" vertical="center" wrapText="1" readingOrder="1"/>
    </xf>
    <xf numFmtId="0" fontId="4" fillId="0" borderId="6" xfId="0" applyFont="1" applyFill="1" applyBorder="1" applyAlignment="1">
      <alignment horizontal="center" vertical="center" wrapText="1" readingOrder="1"/>
    </xf>
    <xf numFmtId="0" fontId="4" fillId="0" borderId="15" xfId="0" applyFont="1" applyFill="1" applyBorder="1" applyAlignment="1">
      <alignment horizontal="center" vertical="center" wrapText="1" readingOrder="1"/>
    </xf>
    <xf numFmtId="0" fontId="4" fillId="0" borderId="43" xfId="0" applyFont="1" applyFill="1" applyBorder="1" applyAlignment="1">
      <alignment horizontal="center" vertical="center" wrapText="1" readingOrder="1"/>
    </xf>
    <xf numFmtId="0" fontId="4" fillId="0" borderId="57" xfId="0" applyFont="1" applyFill="1" applyBorder="1" applyAlignment="1">
      <alignment horizontal="center" vertical="center" wrapText="1" readingOrder="1"/>
    </xf>
    <xf numFmtId="9" fontId="3" fillId="0" borderId="33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 readingOrder="1"/>
    </xf>
    <xf numFmtId="0" fontId="4" fillId="0" borderId="58" xfId="0" applyFont="1" applyFill="1" applyBorder="1" applyAlignment="1">
      <alignment horizontal="center" vertical="center" wrapText="1" readingOrder="1"/>
    </xf>
    <xf numFmtId="0" fontId="4" fillId="0" borderId="70" xfId="0" applyFont="1" applyFill="1" applyBorder="1" applyAlignment="1">
      <alignment horizontal="center" vertical="center" wrapText="1" readingOrder="1"/>
    </xf>
    <xf numFmtId="0" fontId="4" fillId="0" borderId="61" xfId="0" applyFont="1" applyFill="1" applyBorder="1" applyAlignment="1">
      <alignment horizontal="center" vertical="center" wrapText="1" readingOrder="1"/>
    </xf>
    <xf numFmtId="0" fontId="4" fillId="0" borderId="62" xfId="0" applyFont="1" applyFill="1" applyBorder="1" applyAlignment="1">
      <alignment horizontal="center" vertical="center" wrapText="1" readingOrder="1"/>
    </xf>
    <xf numFmtId="0" fontId="4" fillId="4" borderId="87" xfId="0" applyFont="1" applyFill="1" applyBorder="1" applyAlignment="1">
      <alignment horizontal="center" vertical="center" wrapText="1" readingOrder="1"/>
    </xf>
    <xf numFmtId="0" fontId="4" fillId="4" borderId="11" xfId="0" applyFont="1" applyFill="1" applyBorder="1" applyAlignment="1">
      <alignment horizontal="center" vertical="center" wrapText="1" readingOrder="1"/>
    </xf>
    <xf numFmtId="0" fontId="4" fillId="5" borderId="59" xfId="0" applyFont="1" applyFill="1" applyBorder="1" applyAlignment="1">
      <alignment horizontal="center" vertical="center" wrapText="1" readingOrder="1"/>
    </xf>
    <xf numFmtId="0" fontId="4" fillId="4" borderId="11" xfId="0" applyFont="1" applyFill="1" applyBorder="1" applyAlignment="1">
      <alignment horizontal="center" vertical="center" textRotation="90" wrapText="1" readingOrder="1"/>
    </xf>
    <xf numFmtId="0" fontId="4" fillId="5" borderId="11" xfId="0" applyFont="1" applyFill="1" applyBorder="1" applyAlignment="1">
      <alignment horizontal="center" vertical="center" wrapText="1" readingOrder="1"/>
    </xf>
    <xf numFmtId="0" fontId="4" fillId="5" borderId="7" xfId="0" applyFont="1" applyFill="1" applyBorder="1" applyAlignment="1">
      <alignment horizontal="center" vertical="center" wrapText="1" readingOrder="1"/>
    </xf>
    <xf numFmtId="0" fontId="4" fillId="5" borderId="14" xfId="0" applyFont="1" applyFill="1" applyBorder="1" applyAlignment="1">
      <alignment horizontal="center" vertical="center" wrapText="1" readingOrder="1"/>
    </xf>
    <xf numFmtId="0" fontId="4" fillId="0" borderId="16" xfId="0" applyFont="1" applyFill="1" applyBorder="1" applyAlignment="1">
      <alignment horizontal="center" vertical="center" wrapText="1" readingOrder="1"/>
    </xf>
    <xf numFmtId="0" fontId="4" fillId="0" borderId="17" xfId="0" applyFont="1" applyFill="1" applyBorder="1" applyAlignment="1">
      <alignment horizontal="center" vertical="center" wrapText="1" readingOrder="1"/>
    </xf>
    <xf numFmtId="0" fontId="4" fillId="4" borderId="71" xfId="0" applyFont="1" applyFill="1" applyBorder="1" applyAlignment="1">
      <alignment horizontal="center" vertical="center" wrapText="1" readingOrder="1"/>
    </xf>
    <xf numFmtId="0" fontId="4" fillId="4" borderId="31" xfId="0" applyFont="1" applyFill="1" applyBorder="1" applyAlignment="1">
      <alignment horizontal="center" vertical="center" wrapText="1" readingOrder="1"/>
    </xf>
    <xf numFmtId="0" fontId="4" fillId="0" borderId="92" xfId="0" applyFont="1" applyBorder="1" applyAlignment="1">
      <alignment horizontal="justify" vertical="center" wrapText="1" readingOrder="1"/>
    </xf>
    <xf numFmtId="0" fontId="4" fillId="0" borderId="90" xfId="0" applyFont="1" applyBorder="1" applyAlignment="1">
      <alignment horizontal="justify" vertical="center" wrapText="1" readingOrder="1"/>
    </xf>
    <xf numFmtId="0" fontId="4" fillId="0" borderId="91" xfId="0" applyFont="1" applyBorder="1" applyAlignment="1">
      <alignment horizontal="justify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2"/>
  <sheetViews>
    <sheetView tabSelected="1" topLeftCell="A28" zoomScale="90" zoomScaleNormal="90" workbookViewId="0">
      <selection activeCell="M28" sqref="M28"/>
    </sheetView>
  </sheetViews>
  <sheetFormatPr baseColWidth="10" defaultRowHeight="15" x14ac:dyDescent="0.2"/>
  <cols>
    <col min="1" max="1" width="11.42578125" style="1"/>
    <col min="2" max="2" width="18" style="1" customWidth="1"/>
    <col min="3" max="3" width="17.28515625" style="1" customWidth="1"/>
    <col min="4" max="5" width="6.7109375" style="1" customWidth="1"/>
    <col min="6" max="6" width="7.28515625" style="1" customWidth="1"/>
    <col min="7" max="7" width="6.7109375" style="1" customWidth="1"/>
    <col min="8" max="9" width="11.42578125" style="1"/>
    <col min="10" max="10" width="16.85546875" style="1" customWidth="1"/>
    <col min="11" max="11" width="9.85546875" style="1" customWidth="1"/>
    <col min="12" max="12" width="9.5703125" style="1" customWidth="1"/>
    <col min="13" max="14" width="17.5703125" style="1" customWidth="1"/>
    <col min="15" max="15" width="19" style="1" customWidth="1"/>
    <col min="16" max="16" width="18.5703125" style="1" customWidth="1"/>
    <col min="17" max="17" width="19.42578125" style="1" customWidth="1"/>
    <col min="18" max="18" width="13.85546875" style="1" customWidth="1"/>
    <col min="19" max="19" width="17.7109375" style="1" customWidth="1"/>
    <col min="20" max="20" width="11.42578125" style="1"/>
    <col min="21" max="21" width="8.42578125" style="1" customWidth="1"/>
    <col min="22" max="22" width="15.28515625" style="1" customWidth="1"/>
    <col min="23" max="23" width="19" style="1" customWidth="1"/>
    <col min="24" max="16384" width="11.42578125" style="1"/>
  </cols>
  <sheetData>
    <row r="2" spans="2:23" ht="15.75" thickBot="1" x14ac:dyDescent="0.25"/>
    <row r="3" spans="2:23" ht="15" customHeight="1" x14ac:dyDescent="0.2">
      <c r="B3" s="132" t="s">
        <v>29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4"/>
    </row>
    <row r="4" spans="2:23" x14ac:dyDescent="0.2">
      <c r="B4" s="117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35"/>
    </row>
    <row r="5" spans="2:23" x14ac:dyDescent="0.2">
      <c r="B5" s="117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35"/>
    </row>
    <row r="6" spans="2:23" ht="15.75" thickBot="1" x14ac:dyDescent="0.25"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8"/>
    </row>
    <row r="7" spans="2:23" x14ac:dyDescent="0.2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139"/>
      <c r="V7" s="139"/>
      <c r="W7" s="4"/>
    </row>
    <row r="8" spans="2:23" ht="33" customHeight="1" x14ac:dyDescent="0.2">
      <c r="B8" s="117" t="s">
        <v>145</v>
      </c>
      <c r="C8" s="118"/>
      <c r="D8" s="142" t="s">
        <v>149</v>
      </c>
      <c r="E8" s="142"/>
      <c r="F8" s="142"/>
      <c r="G8" s="142"/>
      <c r="H8" s="142"/>
      <c r="I8" s="142"/>
      <c r="J8" s="142"/>
      <c r="K8" s="5"/>
      <c r="L8" s="5"/>
      <c r="M8" s="5"/>
      <c r="N8" s="6"/>
      <c r="O8" s="6"/>
      <c r="P8" s="119" t="s">
        <v>0</v>
      </c>
      <c r="Q8" s="119"/>
      <c r="R8" s="140">
        <v>42104</v>
      </c>
      <c r="S8" s="141"/>
      <c r="T8" s="6"/>
      <c r="U8" s="131"/>
      <c r="V8" s="131"/>
      <c r="W8" s="7"/>
    </row>
    <row r="9" spans="2:23" ht="30.75" customHeight="1" x14ac:dyDescent="0.2">
      <c r="B9" s="117" t="s">
        <v>1</v>
      </c>
      <c r="C9" s="118"/>
      <c r="D9" s="143" t="s">
        <v>150</v>
      </c>
      <c r="E9" s="143"/>
      <c r="F9" s="143"/>
      <c r="G9" s="143"/>
      <c r="H9" s="143"/>
      <c r="I9" s="143"/>
      <c r="J9" s="143"/>
      <c r="K9" s="5"/>
      <c r="L9" s="5"/>
      <c r="M9" s="5"/>
      <c r="N9" s="6"/>
      <c r="O9" s="6"/>
      <c r="P9" s="119" t="s">
        <v>2</v>
      </c>
      <c r="Q9" s="119"/>
      <c r="R9" s="120">
        <v>2015</v>
      </c>
      <c r="S9" s="120"/>
      <c r="T9" s="6"/>
      <c r="U9" s="131"/>
      <c r="V9" s="131"/>
      <c r="W9" s="7"/>
    </row>
    <row r="10" spans="2:23" ht="15.75" x14ac:dyDescent="0.2">
      <c r="B10" s="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9"/>
      <c r="S10" s="9"/>
      <c r="T10" s="6"/>
      <c r="U10" s="131"/>
      <c r="V10" s="131"/>
      <c r="W10" s="7"/>
    </row>
    <row r="11" spans="2:23" ht="27" customHeight="1" x14ac:dyDescent="0.2">
      <c r="B11" s="149" t="s">
        <v>30</v>
      </c>
      <c r="C11" s="150"/>
      <c r="D11" s="151" t="s">
        <v>31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2"/>
    </row>
    <row r="12" spans="2:23" ht="28.5" customHeight="1" x14ac:dyDescent="0.2">
      <c r="B12" s="153" t="s">
        <v>3</v>
      </c>
      <c r="C12" s="154"/>
      <c r="D12" s="155" t="s">
        <v>32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6"/>
    </row>
    <row r="13" spans="2:23" ht="15.75" x14ac:dyDescent="0.2">
      <c r="B13" s="157" t="s">
        <v>4</v>
      </c>
      <c r="C13" s="121" t="s">
        <v>5</v>
      </c>
      <c r="D13" s="122" t="s">
        <v>6</v>
      </c>
      <c r="E13" s="122"/>
      <c r="F13" s="122"/>
      <c r="G13" s="122"/>
      <c r="H13" s="166" t="s">
        <v>7</v>
      </c>
      <c r="I13" s="167"/>
      <c r="J13" s="121" t="s">
        <v>8</v>
      </c>
      <c r="K13" s="121" t="s">
        <v>9</v>
      </c>
      <c r="L13" s="121"/>
      <c r="M13" s="121" t="s">
        <v>10</v>
      </c>
      <c r="N13" s="121"/>
      <c r="O13" s="121"/>
      <c r="P13" s="121"/>
      <c r="Q13" s="121"/>
      <c r="R13" s="121" t="s">
        <v>11</v>
      </c>
      <c r="S13" s="121" t="s">
        <v>12</v>
      </c>
      <c r="T13" s="144" t="s">
        <v>13</v>
      </c>
      <c r="U13" s="144"/>
      <c r="V13" s="145" t="s">
        <v>48</v>
      </c>
      <c r="W13" s="202" t="s">
        <v>14</v>
      </c>
    </row>
    <row r="14" spans="2:23" ht="25.5" customHeight="1" x14ac:dyDescent="0.2">
      <c r="B14" s="157"/>
      <c r="C14" s="121"/>
      <c r="D14" s="146" t="s">
        <v>28</v>
      </c>
      <c r="E14" s="146"/>
      <c r="F14" s="146"/>
      <c r="G14" s="146"/>
      <c r="H14" s="168"/>
      <c r="I14" s="169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44"/>
      <c r="U14" s="144"/>
      <c r="V14" s="171"/>
      <c r="W14" s="203"/>
    </row>
    <row r="15" spans="2:23" x14ac:dyDescent="0.2">
      <c r="B15" s="157"/>
      <c r="C15" s="121"/>
      <c r="D15" s="147" t="s">
        <v>15</v>
      </c>
      <c r="E15" s="147" t="s">
        <v>16</v>
      </c>
      <c r="F15" s="147" t="s">
        <v>17</v>
      </c>
      <c r="G15" s="147" t="s">
        <v>18</v>
      </c>
      <c r="H15" s="168"/>
      <c r="I15" s="169"/>
      <c r="J15" s="121"/>
      <c r="K15" s="121" t="s">
        <v>19</v>
      </c>
      <c r="L15" s="121" t="s">
        <v>20</v>
      </c>
      <c r="M15" s="121" t="s">
        <v>21</v>
      </c>
      <c r="N15" s="121" t="s">
        <v>22</v>
      </c>
      <c r="O15" s="122" t="s">
        <v>52</v>
      </c>
      <c r="P15" s="144" t="s">
        <v>25</v>
      </c>
      <c r="Q15" s="122" t="s">
        <v>51</v>
      </c>
      <c r="R15" s="121"/>
      <c r="S15" s="121"/>
      <c r="T15" s="144"/>
      <c r="U15" s="144"/>
      <c r="V15" s="171"/>
      <c r="W15" s="203"/>
    </row>
    <row r="16" spans="2:23" ht="57" customHeight="1" thickBot="1" x14ac:dyDescent="0.25">
      <c r="B16" s="158"/>
      <c r="C16" s="122"/>
      <c r="D16" s="148"/>
      <c r="E16" s="148"/>
      <c r="F16" s="148"/>
      <c r="G16" s="148"/>
      <c r="H16" s="168"/>
      <c r="I16" s="169"/>
      <c r="J16" s="122"/>
      <c r="K16" s="122"/>
      <c r="L16" s="122"/>
      <c r="M16" s="122"/>
      <c r="N16" s="122"/>
      <c r="O16" s="170"/>
      <c r="P16" s="145"/>
      <c r="Q16" s="170"/>
      <c r="R16" s="122"/>
      <c r="S16" s="122"/>
      <c r="T16" s="145"/>
      <c r="U16" s="145"/>
      <c r="V16" s="171"/>
      <c r="W16" s="203"/>
    </row>
    <row r="17" spans="2:23" s="14" customFormat="1" ht="87.75" customHeight="1" x14ac:dyDescent="0.2">
      <c r="B17" s="124" t="s">
        <v>33</v>
      </c>
      <c r="C17" s="190" t="s">
        <v>34</v>
      </c>
      <c r="D17" s="193">
        <v>0.2</v>
      </c>
      <c r="E17" s="196"/>
      <c r="F17" s="196"/>
      <c r="G17" s="196"/>
      <c r="H17" s="129" t="s">
        <v>35</v>
      </c>
      <c r="I17" s="129"/>
      <c r="J17" s="10" t="s">
        <v>39</v>
      </c>
      <c r="K17" s="11">
        <v>42005</v>
      </c>
      <c r="L17" s="11">
        <v>42339</v>
      </c>
      <c r="M17" s="114">
        <v>6096151</v>
      </c>
      <c r="N17" s="114">
        <v>1828845</v>
      </c>
      <c r="O17" s="12"/>
      <c r="P17" s="114">
        <f>M17-N17</f>
        <v>4267306</v>
      </c>
      <c r="Q17" s="12"/>
      <c r="R17" s="13"/>
      <c r="S17" s="13"/>
      <c r="T17" s="172">
        <v>20</v>
      </c>
      <c r="U17" s="173"/>
      <c r="V17" s="185">
        <v>0.25</v>
      </c>
      <c r="W17" s="159">
        <f>T17*V17</f>
        <v>5</v>
      </c>
    </row>
    <row r="18" spans="2:23" s="14" customFormat="1" ht="67.5" customHeight="1" x14ac:dyDescent="0.2">
      <c r="B18" s="125"/>
      <c r="C18" s="191"/>
      <c r="D18" s="194"/>
      <c r="E18" s="194"/>
      <c r="F18" s="194"/>
      <c r="G18" s="194"/>
      <c r="H18" s="130" t="s">
        <v>36</v>
      </c>
      <c r="I18" s="130"/>
      <c r="J18" s="15" t="s">
        <v>40</v>
      </c>
      <c r="K18" s="16">
        <v>42005</v>
      </c>
      <c r="L18" s="16">
        <v>42339</v>
      </c>
      <c r="M18" s="115"/>
      <c r="N18" s="115"/>
      <c r="O18" s="17"/>
      <c r="P18" s="115"/>
      <c r="Q18" s="17"/>
      <c r="R18" s="18"/>
      <c r="S18" s="18"/>
      <c r="T18" s="174"/>
      <c r="U18" s="175"/>
      <c r="V18" s="186"/>
      <c r="W18" s="160"/>
    </row>
    <row r="19" spans="2:23" s="14" customFormat="1" ht="67.5" customHeight="1" x14ac:dyDescent="0.2">
      <c r="B19" s="125"/>
      <c r="C19" s="191"/>
      <c r="D19" s="194"/>
      <c r="E19" s="194"/>
      <c r="F19" s="194"/>
      <c r="G19" s="194"/>
      <c r="H19" s="130" t="s">
        <v>37</v>
      </c>
      <c r="I19" s="130"/>
      <c r="J19" s="15" t="s">
        <v>41</v>
      </c>
      <c r="K19" s="16">
        <v>42005</v>
      </c>
      <c r="L19" s="16">
        <v>42339</v>
      </c>
      <c r="M19" s="115"/>
      <c r="N19" s="115"/>
      <c r="O19" s="17"/>
      <c r="P19" s="115"/>
      <c r="Q19" s="17"/>
      <c r="R19" s="18"/>
      <c r="S19" s="18"/>
      <c r="T19" s="174"/>
      <c r="U19" s="175"/>
      <c r="V19" s="186"/>
      <c r="W19" s="160"/>
    </row>
    <row r="20" spans="2:23" ht="47.25" customHeight="1" thickBot="1" x14ac:dyDescent="0.25">
      <c r="B20" s="126"/>
      <c r="C20" s="192"/>
      <c r="D20" s="195"/>
      <c r="E20" s="195"/>
      <c r="F20" s="195"/>
      <c r="G20" s="195"/>
      <c r="H20" s="123" t="s">
        <v>38</v>
      </c>
      <c r="I20" s="123"/>
      <c r="J20" s="19" t="s">
        <v>42</v>
      </c>
      <c r="K20" s="20">
        <v>42005</v>
      </c>
      <c r="L20" s="20">
        <v>42339</v>
      </c>
      <c r="M20" s="116"/>
      <c r="N20" s="116"/>
      <c r="O20" s="21"/>
      <c r="P20" s="116"/>
      <c r="Q20" s="21"/>
      <c r="R20" s="21"/>
      <c r="S20" s="21"/>
      <c r="T20" s="176"/>
      <c r="U20" s="177"/>
      <c r="V20" s="187"/>
      <c r="W20" s="161"/>
    </row>
    <row r="21" spans="2:23" ht="105" customHeight="1" x14ac:dyDescent="0.2">
      <c r="B21" s="127" t="s">
        <v>43</v>
      </c>
      <c r="C21" s="188" t="s">
        <v>44</v>
      </c>
      <c r="D21" s="182">
        <v>0.2</v>
      </c>
      <c r="E21" s="184"/>
      <c r="F21" s="184"/>
      <c r="G21" s="184"/>
      <c r="H21" s="129" t="s">
        <v>45</v>
      </c>
      <c r="I21" s="129"/>
      <c r="J21" s="129" t="s">
        <v>47</v>
      </c>
      <c r="K21" s="11">
        <v>42005</v>
      </c>
      <c r="L21" s="11">
        <v>42339</v>
      </c>
      <c r="M21" s="114">
        <v>4200000</v>
      </c>
      <c r="N21" s="114">
        <v>1260000</v>
      </c>
      <c r="O21" s="22"/>
      <c r="P21" s="114">
        <f>M21-N21</f>
        <v>2940000</v>
      </c>
      <c r="Q21" s="22"/>
      <c r="R21" s="22"/>
      <c r="S21" s="22"/>
      <c r="T21" s="178">
        <v>20</v>
      </c>
      <c r="U21" s="179"/>
      <c r="V21" s="182">
        <v>0.25</v>
      </c>
      <c r="W21" s="162">
        <f>T21*V21</f>
        <v>5</v>
      </c>
    </row>
    <row r="22" spans="2:23" ht="75" customHeight="1" thickBot="1" x14ac:dyDescent="0.25">
      <c r="B22" s="128"/>
      <c r="C22" s="189"/>
      <c r="D22" s="183"/>
      <c r="E22" s="183"/>
      <c r="F22" s="183"/>
      <c r="G22" s="183"/>
      <c r="H22" s="123" t="s">
        <v>46</v>
      </c>
      <c r="I22" s="123"/>
      <c r="J22" s="123"/>
      <c r="K22" s="20">
        <v>42005</v>
      </c>
      <c r="L22" s="20">
        <v>42339</v>
      </c>
      <c r="M22" s="116"/>
      <c r="N22" s="116"/>
      <c r="O22" s="23"/>
      <c r="P22" s="116"/>
      <c r="Q22" s="23"/>
      <c r="R22" s="23"/>
      <c r="S22" s="23"/>
      <c r="T22" s="180"/>
      <c r="U22" s="181"/>
      <c r="V22" s="183"/>
      <c r="W22" s="163"/>
    </row>
    <row r="23" spans="2:23" ht="31.5" x14ac:dyDescent="0.2">
      <c r="B23" s="24" t="s">
        <v>49</v>
      </c>
      <c r="C23" s="164" t="s">
        <v>50</v>
      </c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25"/>
      <c r="R23" s="25"/>
      <c r="S23" s="25"/>
      <c r="T23" s="25"/>
      <c r="U23" s="25"/>
      <c r="V23" s="25"/>
      <c r="W23" s="26"/>
    </row>
    <row r="24" spans="2:23" ht="15.75" x14ac:dyDescent="0.2">
      <c r="B24" s="157" t="s">
        <v>4</v>
      </c>
      <c r="C24" s="121" t="s">
        <v>5</v>
      </c>
      <c r="D24" s="121" t="s">
        <v>6</v>
      </c>
      <c r="E24" s="121"/>
      <c r="F24" s="121"/>
      <c r="G24" s="121"/>
      <c r="H24" s="166" t="s">
        <v>7</v>
      </c>
      <c r="I24" s="167"/>
      <c r="J24" s="121" t="s">
        <v>8</v>
      </c>
      <c r="K24" s="121" t="s">
        <v>9</v>
      </c>
      <c r="L24" s="121"/>
      <c r="M24" s="121" t="s">
        <v>10</v>
      </c>
      <c r="N24" s="121"/>
      <c r="O24" s="121"/>
      <c r="P24" s="121"/>
      <c r="Q24" s="121"/>
      <c r="R24" s="121" t="s">
        <v>11</v>
      </c>
      <c r="S24" s="121" t="s">
        <v>12</v>
      </c>
      <c r="T24" s="144" t="s">
        <v>13</v>
      </c>
      <c r="U24" s="144"/>
      <c r="V24" s="145" t="s">
        <v>48</v>
      </c>
      <c r="W24" s="202" t="s">
        <v>14</v>
      </c>
    </row>
    <row r="25" spans="2:23" ht="15.75" x14ac:dyDescent="0.2">
      <c r="B25" s="157"/>
      <c r="C25" s="121"/>
      <c r="D25" s="121" t="s">
        <v>28</v>
      </c>
      <c r="E25" s="121"/>
      <c r="F25" s="121"/>
      <c r="G25" s="121"/>
      <c r="H25" s="168"/>
      <c r="I25" s="169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44"/>
      <c r="U25" s="144"/>
      <c r="V25" s="171"/>
      <c r="W25" s="203"/>
    </row>
    <row r="26" spans="2:23" ht="51" customHeight="1" x14ac:dyDescent="0.2">
      <c r="B26" s="157"/>
      <c r="C26" s="121"/>
      <c r="D26" s="147" t="s">
        <v>15</v>
      </c>
      <c r="E26" s="147" t="s">
        <v>16</v>
      </c>
      <c r="F26" s="147" t="s">
        <v>17</v>
      </c>
      <c r="G26" s="147" t="s">
        <v>18</v>
      </c>
      <c r="H26" s="168"/>
      <c r="I26" s="169"/>
      <c r="J26" s="121"/>
      <c r="K26" s="121" t="s">
        <v>19</v>
      </c>
      <c r="L26" s="121" t="s">
        <v>20</v>
      </c>
      <c r="M26" s="121" t="s">
        <v>21</v>
      </c>
      <c r="N26" s="121" t="s">
        <v>22</v>
      </c>
      <c r="O26" s="122" t="s">
        <v>52</v>
      </c>
      <c r="P26" s="144" t="s">
        <v>25</v>
      </c>
      <c r="Q26" s="122" t="s">
        <v>51</v>
      </c>
      <c r="R26" s="121"/>
      <c r="S26" s="121"/>
      <c r="T26" s="144"/>
      <c r="U26" s="144"/>
      <c r="V26" s="171"/>
      <c r="W26" s="203"/>
    </row>
    <row r="27" spans="2:23" ht="15.75" thickBot="1" x14ac:dyDescent="0.25">
      <c r="B27" s="158"/>
      <c r="C27" s="122"/>
      <c r="D27" s="148"/>
      <c r="E27" s="148"/>
      <c r="F27" s="148"/>
      <c r="G27" s="148"/>
      <c r="H27" s="168"/>
      <c r="I27" s="169"/>
      <c r="J27" s="122"/>
      <c r="K27" s="122"/>
      <c r="L27" s="122"/>
      <c r="M27" s="122"/>
      <c r="N27" s="122"/>
      <c r="O27" s="170"/>
      <c r="P27" s="145"/>
      <c r="Q27" s="170"/>
      <c r="R27" s="122"/>
      <c r="S27" s="122"/>
      <c r="T27" s="145"/>
      <c r="U27" s="145"/>
      <c r="V27" s="171"/>
      <c r="W27" s="203"/>
    </row>
    <row r="28" spans="2:23" ht="100.5" customHeight="1" x14ac:dyDescent="0.2">
      <c r="B28" s="197" t="s">
        <v>53</v>
      </c>
      <c r="C28" s="204" t="s">
        <v>54</v>
      </c>
      <c r="D28" s="206">
        <v>0.3</v>
      </c>
      <c r="E28" s="204"/>
      <c r="F28" s="204"/>
      <c r="G28" s="204"/>
      <c r="H28" s="204" t="s">
        <v>55</v>
      </c>
      <c r="I28" s="204"/>
      <c r="J28" s="10" t="s">
        <v>56</v>
      </c>
      <c r="K28" s="11">
        <v>42005</v>
      </c>
      <c r="L28" s="11">
        <v>42339</v>
      </c>
      <c r="M28" s="27"/>
      <c r="N28" s="27"/>
      <c r="O28" s="27"/>
      <c r="P28" s="27"/>
      <c r="Q28" s="27"/>
      <c r="R28" s="27"/>
      <c r="S28" s="27"/>
      <c r="T28" s="210">
        <v>30</v>
      </c>
      <c r="U28" s="211"/>
      <c r="V28" s="214">
        <v>0.25</v>
      </c>
      <c r="W28" s="216">
        <f>T28*V28</f>
        <v>7.5</v>
      </c>
    </row>
    <row r="29" spans="2:23" ht="108" customHeight="1" thickBot="1" x14ac:dyDescent="0.25">
      <c r="B29" s="198"/>
      <c r="C29" s="205"/>
      <c r="D29" s="205"/>
      <c r="E29" s="205"/>
      <c r="F29" s="205"/>
      <c r="G29" s="205"/>
      <c r="H29" s="205"/>
      <c r="I29" s="205"/>
      <c r="J29" s="19" t="s">
        <v>57</v>
      </c>
      <c r="K29" s="20">
        <v>42005</v>
      </c>
      <c r="L29" s="20">
        <v>42339</v>
      </c>
      <c r="M29" s="28"/>
      <c r="N29" s="28"/>
      <c r="O29" s="28"/>
      <c r="P29" s="28"/>
      <c r="Q29" s="28"/>
      <c r="R29" s="28"/>
      <c r="S29" s="28"/>
      <c r="T29" s="212"/>
      <c r="U29" s="213"/>
      <c r="V29" s="215"/>
      <c r="W29" s="217"/>
    </row>
    <row r="30" spans="2:23" ht="51" customHeight="1" x14ac:dyDescent="0.2">
      <c r="B30" s="197" t="s">
        <v>58</v>
      </c>
      <c r="C30" s="199" t="s">
        <v>34</v>
      </c>
      <c r="D30" s="201">
        <v>0.1</v>
      </c>
      <c r="E30" s="199"/>
      <c r="F30" s="199"/>
      <c r="G30" s="199"/>
      <c r="H30" s="129" t="s">
        <v>59</v>
      </c>
      <c r="I30" s="129"/>
      <c r="J30" s="29" t="s">
        <v>61</v>
      </c>
      <c r="K30" s="11">
        <v>42005</v>
      </c>
      <c r="L30" s="11">
        <v>42339</v>
      </c>
      <c r="M30" s="27"/>
      <c r="N30" s="27"/>
      <c r="O30" s="27"/>
      <c r="P30" s="27"/>
      <c r="Q30" s="27"/>
      <c r="R30" s="27"/>
      <c r="S30" s="27"/>
      <c r="T30" s="210">
        <v>10</v>
      </c>
      <c r="U30" s="211"/>
      <c r="V30" s="214">
        <v>0.25</v>
      </c>
      <c r="W30" s="216">
        <f>T30*V30</f>
        <v>2.5</v>
      </c>
    </row>
    <row r="31" spans="2:23" ht="95.25" customHeight="1" thickBot="1" x14ac:dyDescent="0.25">
      <c r="B31" s="198"/>
      <c r="C31" s="200"/>
      <c r="D31" s="200"/>
      <c r="E31" s="200"/>
      <c r="F31" s="200"/>
      <c r="G31" s="200"/>
      <c r="H31" s="123" t="s">
        <v>60</v>
      </c>
      <c r="I31" s="123"/>
      <c r="J31" s="19" t="s">
        <v>62</v>
      </c>
      <c r="K31" s="20">
        <v>42005</v>
      </c>
      <c r="L31" s="20">
        <v>42339</v>
      </c>
      <c r="M31" s="28"/>
      <c r="N31" s="28"/>
      <c r="O31" s="28"/>
      <c r="P31" s="28"/>
      <c r="Q31" s="28"/>
      <c r="R31" s="28"/>
      <c r="S31" s="28"/>
      <c r="T31" s="212"/>
      <c r="U31" s="213"/>
      <c r="V31" s="215"/>
      <c r="W31" s="217"/>
    </row>
    <row r="32" spans="2:23" ht="35.25" customHeight="1" thickBot="1" x14ac:dyDescent="0.25"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207" t="s">
        <v>63</v>
      </c>
      <c r="U32" s="208"/>
      <c r="V32" s="208">
        <f>W17+W21+W28+W30</f>
        <v>20</v>
      </c>
      <c r="W32" s="209"/>
    </row>
  </sheetData>
  <mergeCells count="120">
    <mergeCell ref="T32:U32"/>
    <mergeCell ref="V32:W32"/>
    <mergeCell ref="T28:U29"/>
    <mergeCell ref="T30:U31"/>
    <mergeCell ref="V28:V29"/>
    <mergeCell ref="V30:V31"/>
    <mergeCell ref="W28:W29"/>
    <mergeCell ref="W30:W31"/>
    <mergeCell ref="H30:I30"/>
    <mergeCell ref="H31:I31"/>
    <mergeCell ref="B30:B31"/>
    <mergeCell ref="C30:C31"/>
    <mergeCell ref="D30:D31"/>
    <mergeCell ref="E30:E31"/>
    <mergeCell ref="F30:F31"/>
    <mergeCell ref="G30:G31"/>
    <mergeCell ref="W24:W27"/>
    <mergeCell ref="W13:W16"/>
    <mergeCell ref="B28:B29"/>
    <mergeCell ref="C28:C29"/>
    <mergeCell ref="H28:I29"/>
    <mergeCell ref="D28:D29"/>
    <mergeCell ref="E28:E29"/>
    <mergeCell ref="F28:F29"/>
    <mergeCell ref="G28:G29"/>
    <mergeCell ref="M26:M27"/>
    <mergeCell ref="N26:N27"/>
    <mergeCell ref="O26:O27"/>
    <mergeCell ref="P26:P27"/>
    <mergeCell ref="Q26:Q27"/>
    <mergeCell ref="M24:Q25"/>
    <mergeCell ref="R24:R27"/>
    <mergeCell ref="S24:S27"/>
    <mergeCell ref="T24:U27"/>
    <mergeCell ref="V24:V27"/>
    <mergeCell ref="D25:G25"/>
    <mergeCell ref="D26:D27"/>
    <mergeCell ref="E26:E27"/>
    <mergeCell ref="F26:F27"/>
    <mergeCell ref="G26:G27"/>
    <mergeCell ref="B24:B27"/>
    <mergeCell ref="C24:C27"/>
    <mergeCell ref="D24:G24"/>
    <mergeCell ref="H24:I27"/>
    <mergeCell ref="J24:J27"/>
    <mergeCell ref="K24:L25"/>
    <mergeCell ref="K26:K27"/>
    <mergeCell ref="L26:L27"/>
    <mergeCell ref="W17:W20"/>
    <mergeCell ref="W21:W22"/>
    <mergeCell ref="C23:P23"/>
    <mergeCell ref="H13:I16"/>
    <mergeCell ref="Q15:Q16"/>
    <mergeCell ref="O15:O16"/>
    <mergeCell ref="V13:V16"/>
    <mergeCell ref="T17:U20"/>
    <mergeCell ref="T21:U22"/>
    <mergeCell ref="D21:D22"/>
    <mergeCell ref="E21:E22"/>
    <mergeCell ref="F21:F22"/>
    <mergeCell ref="G21:G22"/>
    <mergeCell ref="V17:V20"/>
    <mergeCell ref="V21:V22"/>
    <mergeCell ref="H21:I21"/>
    <mergeCell ref="H22:I22"/>
    <mergeCell ref="J21:J22"/>
    <mergeCell ref="C21:C22"/>
    <mergeCell ref="C17:C20"/>
    <mergeCell ref="D17:D20"/>
    <mergeCell ref="E17:E20"/>
    <mergeCell ref="F17:F20"/>
    <mergeCell ref="G17:G20"/>
    <mergeCell ref="T13:U16"/>
    <mergeCell ref="D14:G14"/>
    <mergeCell ref="D15:D16"/>
    <mergeCell ref="E15:E16"/>
    <mergeCell ref="F15:F16"/>
    <mergeCell ref="B11:C11"/>
    <mergeCell ref="D11:W11"/>
    <mergeCell ref="B12:C12"/>
    <mergeCell ref="D12:W12"/>
    <mergeCell ref="B13:B16"/>
    <mergeCell ref="C13:C16"/>
    <mergeCell ref="D13:G13"/>
    <mergeCell ref="J13:J16"/>
    <mergeCell ref="K13:L14"/>
    <mergeCell ref="P15:P16"/>
    <mergeCell ref="M15:M16"/>
    <mergeCell ref="N15:N16"/>
    <mergeCell ref="G15:G16"/>
    <mergeCell ref="K15:K16"/>
    <mergeCell ref="L15:L16"/>
    <mergeCell ref="U9:V9"/>
    <mergeCell ref="U10:V10"/>
    <mergeCell ref="B3:W6"/>
    <mergeCell ref="U7:V7"/>
    <mergeCell ref="B8:C8"/>
    <mergeCell ref="P8:Q8"/>
    <mergeCell ref="R8:S8"/>
    <mergeCell ref="U8:V8"/>
    <mergeCell ref="D8:J8"/>
    <mergeCell ref="D9:J9"/>
    <mergeCell ref="M17:M20"/>
    <mergeCell ref="M21:M22"/>
    <mergeCell ref="P17:P20"/>
    <mergeCell ref="N17:N20"/>
    <mergeCell ref="N21:N22"/>
    <mergeCell ref="P21:P22"/>
    <mergeCell ref="B9:C9"/>
    <mergeCell ref="P9:Q9"/>
    <mergeCell ref="R9:S9"/>
    <mergeCell ref="M13:Q14"/>
    <mergeCell ref="R13:R16"/>
    <mergeCell ref="S13:S16"/>
    <mergeCell ref="H20:I20"/>
    <mergeCell ref="B17:B20"/>
    <mergeCell ref="B21:B22"/>
    <mergeCell ref="H17:I17"/>
    <mergeCell ref="H18:I18"/>
    <mergeCell ref="H19:I19"/>
  </mergeCells>
  <pageMargins left="0.70866141732283472" right="0.70866141732283472" top="0.35433070866141736" bottom="0.35433070866141736" header="0.31496062992125984" footer="0.31496062992125984"/>
  <pageSetup paperSize="120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1"/>
  <sheetViews>
    <sheetView topLeftCell="L17" workbookViewId="0">
      <selection activeCell="S13" sqref="S13:S16"/>
    </sheetView>
  </sheetViews>
  <sheetFormatPr baseColWidth="10" defaultRowHeight="15" x14ac:dyDescent="0.25"/>
  <cols>
    <col min="1" max="1" width="11.42578125" style="33"/>
    <col min="2" max="2" width="21.42578125" style="33" customWidth="1"/>
    <col min="3" max="3" width="22.42578125" style="33" customWidth="1"/>
    <col min="4" max="4" width="5.5703125" style="33" customWidth="1"/>
    <col min="5" max="5" width="5.140625" style="33" customWidth="1"/>
    <col min="6" max="6" width="6" style="33" customWidth="1"/>
    <col min="7" max="7" width="6.42578125" style="33" customWidth="1"/>
    <col min="8" max="8" width="11.42578125" style="33"/>
    <col min="9" max="9" width="13.85546875" style="33" customWidth="1"/>
    <col min="10" max="10" width="17.42578125" style="33" customWidth="1"/>
    <col min="11" max="11" width="10.140625" style="33" customWidth="1"/>
    <col min="12" max="12" width="10.85546875" style="33" customWidth="1"/>
    <col min="13" max="13" width="19" style="33" customWidth="1"/>
    <col min="14" max="14" width="19.140625" style="33" customWidth="1"/>
    <col min="15" max="15" width="19.28515625" style="33" customWidth="1"/>
    <col min="16" max="16" width="19.5703125" style="33" customWidth="1"/>
    <col min="17" max="17" width="16.85546875" style="33" customWidth="1"/>
    <col min="18" max="18" width="12.28515625" style="33" customWidth="1"/>
    <col min="19" max="19" width="13.42578125" style="33" customWidth="1"/>
    <col min="20" max="20" width="13.140625" style="33" customWidth="1"/>
    <col min="21" max="21" width="5.7109375" style="33" customWidth="1"/>
    <col min="22" max="22" width="16.140625" style="33" customWidth="1"/>
    <col min="23" max="23" width="18.85546875" style="33" customWidth="1"/>
    <col min="24" max="16384" width="11.42578125" style="33"/>
  </cols>
  <sheetData>
    <row r="2" spans="2:23" ht="15.75" thickBot="1" x14ac:dyDescent="0.3"/>
    <row r="3" spans="2:23" ht="15" customHeight="1" x14ac:dyDescent="0.25">
      <c r="B3" s="132" t="s">
        <v>146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4"/>
    </row>
    <row r="4" spans="2:23" x14ac:dyDescent="0.25">
      <c r="B4" s="117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35"/>
    </row>
    <row r="5" spans="2:23" x14ac:dyDescent="0.25">
      <c r="B5" s="117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35"/>
    </row>
    <row r="6" spans="2:23" ht="15.75" thickBot="1" x14ac:dyDescent="0.3"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8"/>
    </row>
    <row r="7" spans="2:23" x14ac:dyDescent="0.25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139"/>
      <c r="V7" s="139"/>
      <c r="W7" s="4"/>
    </row>
    <row r="8" spans="2:23" ht="27" customHeight="1" x14ac:dyDescent="0.25">
      <c r="B8" s="218" t="s">
        <v>145</v>
      </c>
      <c r="C8" s="119"/>
      <c r="D8" s="142" t="s">
        <v>149</v>
      </c>
      <c r="E8" s="142"/>
      <c r="F8" s="142"/>
      <c r="G8" s="142"/>
      <c r="H8" s="142"/>
      <c r="I8" s="142"/>
      <c r="J8" s="142"/>
      <c r="K8" s="34"/>
      <c r="L8" s="34"/>
      <c r="M8" s="34"/>
      <c r="N8" s="6"/>
      <c r="O8" s="6"/>
      <c r="P8" s="119" t="s">
        <v>0</v>
      </c>
      <c r="Q8" s="119"/>
      <c r="R8" s="140">
        <v>42104</v>
      </c>
      <c r="S8" s="141"/>
      <c r="T8" s="6"/>
      <c r="U8" s="131"/>
      <c r="V8" s="131"/>
      <c r="W8" s="7"/>
    </row>
    <row r="9" spans="2:23" ht="42" customHeight="1" x14ac:dyDescent="0.25">
      <c r="B9" s="218" t="s">
        <v>1</v>
      </c>
      <c r="C9" s="119"/>
      <c r="D9" s="143" t="s">
        <v>151</v>
      </c>
      <c r="E9" s="143"/>
      <c r="F9" s="143"/>
      <c r="G9" s="143"/>
      <c r="H9" s="143"/>
      <c r="I9" s="143"/>
      <c r="J9" s="143"/>
      <c r="K9" s="34"/>
      <c r="L9" s="34"/>
      <c r="M9" s="34"/>
      <c r="N9" s="6"/>
      <c r="O9" s="6"/>
      <c r="P9" s="119" t="s">
        <v>2</v>
      </c>
      <c r="Q9" s="119"/>
      <c r="R9" s="219">
        <v>2015</v>
      </c>
      <c r="S9" s="219"/>
      <c r="T9" s="6"/>
      <c r="U9" s="131"/>
      <c r="V9" s="131"/>
      <c r="W9" s="7"/>
    </row>
    <row r="10" spans="2:23" ht="15.75" x14ac:dyDescent="0.25">
      <c r="B10" s="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9"/>
      <c r="S10" s="9"/>
      <c r="T10" s="6"/>
      <c r="U10" s="131"/>
      <c r="V10" s="131"/>
      <c r="W10" s="7"/>
    </row>
    <row r="11" spans="2:23" ht="33" customHeight="1" x14ac:dyDescent="0.25">
      <c r="B11" s="220" t="s">
        <v>30</v>
      </c>
      <c r="C11" s="221"/>
      <c r="D11" s="221" t="s">
        <v>64</v>
      </c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2"/>
    </row>
    <row r="12" spans="2:23" ht="37.5" customHeight="1" x14ac:dyDescent="0.25">
      <c r="B12" s="223" t="s">
        <v>3</v>
      </c>
      <c r="C12" s="224"/>
      <c r="D12" s="224" t="s">
        <v>65</v>
      </c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5"/>
    </row>
    <row r="13" spans="2:23" ht="25.5" customHeight="1" x14ac:dyDescent="0.25">
      <c r="B13" s="226" t="s">
        <v>4</v>
      </c>
      <c r="C13" s="228" t="s">
        <v>5</v>
      </c>
      <c r="D13" s="230" t="s">
        <v>6</v>
      </c>
      <c r="E13" s="231"/>
      <c r="F13" s="231"/>
      <c r="G13" s="232"/>
      <c r="H13" s="230" t="s">
        <v>7</v>
      </c>
      <c r="I13" s="232"/>
      <c r="J13" s="228" t="s">
        <v>8</v>
      </c>
      <c r="K13" s="230" t="s">
        <v>9</v>
      </c>
      <c r="L13" s="232"/>
      <c r="M13" s="230" t="s">
        <v>10</v>
      </c>
      <c r="N13" s="231"/>
      <c r="O13" s="231"/>
      <c r="P13" s="231"/>
      <c r="Q13" s="232"/>
      <c r="R13" s="228" t="s">
        <v>11</v>
      </c>
      <c r="S13" s="228" t="s">
        <v>12</v>
      </c>
      <c r="T13" s="285" t="s">
        <v>13</v>
      </c>
      <c r="U13" s="286"/>
      <c r="V13" s="243" t="s">
        <v>144</v>
      </c>
      <c r="W13" s="235" t="s">
        <v>14</v>
      </c>
    </row>
    <row r="14" spans="2:23" ht="15.75" customHeight="1" x14ac:dyDescent="0.25">
      <c r="B14" s="227"/>
      <c r="C14" s="229"/>
      <c r="D14" s="233" t="s">
        <v>28</v>
      </c>
      <c r="E14" s="237"/>
      <c r="F14" s="237"/>
      <c r="G14" s="234"/>
      <c r="H14" s="245"/>
      <c r="I14" s="246"/>
      <c r="J14" s="229"/>
      <c r="K14" s="233"/>
      <c r="L14" s="234"/>
      <c r="M14" s="233"/>
      <c r="N14" s="237"/>
      <c r="O14" s="237"/>
      <c r="P14" s="237"/>
      <c r="Q14" s="234"/>
      <c r="R14" s="229"/>
      <c r="S14" s="229"/>
      <c r="T14" s="287"/>
      <c r="U14" s="288"/>
      <c r="V14" s="244"/>
      <c r="W14" s="236"/>
    </row>
    <row r="15" spans="2:23" ht="60" customHeight="1" x14ac:dyDescent="0.25">
      <c r="B15" s="227"/>
      <c r="C15" s="229"/>
      <c r="D15" s="238" t="s">
        <v>15</v>
      </c>
      <c r="E15" s="238" t="s">
        <v>16</v>
      </c>
      <c r="F15" s="238" t="s">
        <v>17</v>
      </c>
      <c r="G15" s="238" t="s">
        <v>18</v>
      </c>
      <c r="H15" s="245"/>
      <c r="I15" s="246"/>
      <c r="J15" s="229"/>
      <c r="K15" s="228" t="s">
        <v>19</v>
      </c>
      <c r="L15" s="228" t="s">
        <v>20</v>
      </c>
      <c r="M15" s="228" t="s">
        <v>21</v>
      </c>
      <c r="N15" s="228" t="s">
        <v>22</v>
      </c>
      <c r="O15" s="228" t="s">
        <v>122</v>
      </c>
      <c r="P15" s="243" t="s">
        <v>25</v>
      </c>
      <c r="Q15" s="228" t="s">
        <v>26</v>
      </c>
      <c r="R15" s="229"/>
      <c r="S15" s="229"/>
      <c r="T15" s="287"/>
      <c r="U15" s="288"/>
      <c r="V15" s="244"/>
      <c r="W15" s="236"/>
    </row>
    <row r="16" spans="2:23" ht="16.5" customHeight="1" thickBot="1" x14ac:dyDescent="0.3">
      <c r="B16" s="227"/>
      <c r="C16" s="229"/>
      <c r="D16" s="239"/>
      <c r="E16" s="239"/>
      <c r="F16" s="239"/>
      <c r="G16" s="239"/>
      <c r="H16" s="247"/>
      <c r="I16" s="248"/>
      <c r="J16" s="229"/>
      <c r="K16" s="229"/>
      <c r="L16" s="229"/>
      <c r="M16" s="229"/>
      <c r="N16" s="229"/>
      <c r="O16" s="283"/>
      <c r="P16" s="244"/>
      <c r="Q16" s="283"/>
      <c r="R16" s="229"/>
      <c r="S16" s="229"/>
      <c r="T16" s="287"/>
      <c r="U16" s="288"/>
      <c r="V16" s="282"/>
      <c r="W16" s="236"/>
    </row>
    <row r="17" spans="2:23" s="39" customFormat="1" ht="73.5" customHeight="1" x14ac:dyDescent="0.25">
      <c r="B17" s="249" t="s">
        <v>66</v>
      </c>
      <c r="C17" s="252" t="s">
        <v>67</v>
      </c>
      <c r="D17" s="255">
        <v>0.6</v>
      </c>
      <c r="E17" s="258"/>
      <c r="F17" s="261"/>
      <c r="G17" s="240"/>
      <c r="H17" s="129" t="s">
        <v>68</v>
      </c>
      <c r="I17" s="129"/>
      <c r="J17" s="129" t="s">
        <v>72</v>
      </c>
      <c r="K17" s="10"/>
      <c r="L17" s="10"/>
      <c r="M17" s="35"/>
      <c r="N17" s="10"/>
      <c r="O17" s="35"/>
      <c r="P17" s="36"/>
      <c r="Q17" s="37"/>
      <c r="R17" s="38"/>
      <c r="S17" s="38"/>
      <c r="T17" s="172">
        <v>60</v>
      </c>
      <c r="U17" s="173"/>
      <c r="V17" s="273">
        <v>0.25</v>
      </c>
      <c r="W17" s="270">
        <f>T17*V17</f>
        <v>15</v>
      </c>
    </row>
    <row r="18" spans="2:23" s="39" customFormat="1" ht="49.5" customHeight="1" x14ac:dyDescent="0.25">
      <c r="B18" s="250"/>
      <c r="C18" s="253"/>
      <c r="D18" s="256"/>
      <c r="E18" s="259"/>
      <c r="F18" s="262"/>
      <c r="G18" s="241"/>
      <c r="H18" s="130" t="s">
        <v>69</v>
      </c>
      <c r="I18" s="130"/>
      <c r="J18" s="130"/>
      <c r="K18" s="40">
        <v>41991</v>
      </c>
      <c r="L18" s="40">
        <v>42032</v>
      </c>
      <c r="M18" s="41">
        <v>15000000</v>
      </c>
      <c r="N18" s="15"/>
      <c r="O18" s="41"/>
      <c r="P18" s="42" t="s">
        <v>155</v>
      </c>
      <c r="Q18" s="43"/>
      <c r="R18" s="44"/>
      <c r="S18" s="44"/>
      <c r="T18" s="174"/>
      <c r="U18" s="175"/>
      <c r="V18" s="274"/>
      <c r="W18" s="271"/>
    </row>
    <row r="19" spans="2:23" s="39" customFormat="1" ht="33.75" customHeight="1" x14ac:dyDescent="0.25">
      <c r="B19" s="250"/>
      <c r="C19" s="253"/>
      <c r="D19" s="256"/>
      <c r="E19" s="259"/>
      <c r="F19" s="262"/>
      <c r="G19" s="241"/>
      <c r="H19" s="130" t="s">
        <v>70</v>
      </c>
      <c r="I19" s="130"/>
      <c r="J19" s="15" t="s">
        <v>73</v>
      </c>
      <c r="K19" s="40">
        <v>42045</v>
      </c>
      <c r="L19" s="40" t="s">
        <v>156</v>
      </c>
      <c r="M19" s="41"/>
      <c r="N19" s="15"/>
      <c r="O19" s="41"/>
      <c r="P19" s="45"/>
      <c r="Q19" s="43"/>
      <c r="R19" s="44"/>
      <c r="S19" s="44"/>
      <c r="T19" s="174"/>
      <c r="U19" s="175"/>
      <c r="V19" s="274"/>
      <c r="W19" s="271"/>
    </row>
    <row r="20" spans="2:23" s="39" customFormat="1" ht="48" customHeight="1" thickBot="1" x14ac:dyDescent="0.3">
      <c r="B20" s="251"/>
      <c r="C20" s="254"/>
      <c r="D20" s="257"/>
      <c r="E20" s="260"/>
      <c r="F20" s="263"/>
      <c r="G20" s="242"/>
      <c r="H20" s="123" t="s">
        <v>71</v>
      </c>
      <c r="I20" s="123"/>
      <c r="J20" s="19" t="s">
        <v>74</v>
      </c>
      <c r="K20" s="46">
        <v>42355</v>
      </c>
      <c r="L20" s="46">
        <v>42384</v>
      </c>
      <c r="M20" s="47"/>
      <c r="N20" s="48"/>
      <c r="O20" s="47"/>
      <c r="P20" s="49"/>
      <c r="Q20" s="50"/>
      <c r="R20" s="51"/>
      <c r="S20" s="51"/>
      <c r="T20" s="176"/>
      <c r="U20" s="177"/>
      <c r="V20" s="275"/>
      <c r="W20" s="272"/>
    </row>
    <row r="21" spans="2:23" s="39" customFormat="1" ht="44.25" customHeight="1" x14ac:dyDescent="0.25">
      <c r="B21" s="267" t="s">
        <v>75</v>
      </c>
      <c r="C21" s="264" t="s">
        <v>76</v>
      </c>
      <c r="D21" s="255">
        <v>0.85</v>
      </c>
      <c r="E21" s="240"/>
      <c r="F21" s="240"/>
      <c r="G21" s="240"/>
      <c r="H21" s="129" t="s">
        <v>77</v>
      </c>
      <c r="I21" s="129"/>
      <c r="J21" s="10" t="s">
        <v>74</v>
      </c>
      <c r="K21" s="52">
        <v>42017</v>
      </c>
      <c r="L21" s="52">
        <v>42368</v>
      </c>
      <c r="M21" s="35"/>
      <c r="N21" s="10"/>
      <c r="O21" s="35"/>
      <c r="P21" s="36"/>
      <c r="Q21" s="37"/>
      <c r="R21" s="38"/>
      <c r="S21" s="38"/>
      <c r="T21" s="172">
        <v>85</v>
      </c>
      <c r="U21" s="173"/>
      <c r="V21" s="273">
        <v>0.25</v>
      </c>
      <c r="W21" s="270">
        <f>T21*V21</f>
        <v>21.25</v>
      </c>
    </row>
    <row r="22" spans="2:23" ht="66" customHeight="1" x14ac:dyDescent="0.25">
      <c r="B22" s="268"/>
      <c r="C22" s="265"/>
      <c r="D22" s="256"/>
      <c r="E22" s="241"/>
      <c r="F22" s="241"/>
      <c r="G22" s="241"/>
      <c r="H22" s="130" t="s">
        <v>78</v>
      </c>
      <c r="I22" s="130"/>
      <c r="J22" s="15" t="s">
        <v>80</v>
      </c>
      <c r="K22" s="40">
        <v>42052</v>
      </c>
      <c r="L22" s="40">
        <v>42368</v>
      </c>
      <c r="M22" s="41"/>
      <c r="N22" s="15"/>
      <c r="O22" s="41"/>
      <c r="P22" s="45"/>
      <c r="Q22" s="53"/>
      <c r="R22" s="53"/>
      <c r="S22" s="53"/>
      <c r="T22" s="174"/>
      <c r="U22" s="175"/>
      <c r="V22" s="274"/>
      <c r="W22" s="271"/>
    </row>
    <row r="23" spans="2:23" ht="75.75" thickBot="1" x14ac:dyDescent="0.3">
      <c r="B23" s="269"/>
      <c r="C23" s="266"/>
      <c r="D23" s="257"/>
      <c r="E23" s="242"/>
      <c r="F23" s="242"/>
      <c r="G23" s="242"/>
      <c r="H23" s="123" t="s">
        <v>79</v>
      </c>
      <c r="I23" s="123"/>
      <c r="J23" s="19" t="s">
        <v>81</v>
      </c>
      <c r="K23" s="40">
        <v>42384</v>
      </c>
      <c r="L23" s="40">
        <v>42388</v>
      </c>
      <c r="M23" s="54"/>
      <c r="N23" s="19"/>
      <c r="O23" s="54"/>
      <c r="P23" s="55"/>
      <c r="Q23" s="21"/>
      <c r="R23" s="21"/>
      <c r="S23" s="21"/>
      <c r="T23" s="176"/>
      <c r="U23" s="177"/>
      <c r="V23" s="275"/>
      <c r="W23" s="272"/>
    </row>
    <row r="24" spans="2:23" ht="54" customHeight="1" x14ac:dyDescent="0.25">
      <c r="B24" s="267" t="s">
        <v>82</v>
      </c>
      <c r="C24" s="264" t="s">
        <v>83</v>
      </c>
      <c r="D24" s="255">
        <v>0.8</v>
      </c>
      <c r="E24" s="240"/>
      <c r="F24" s="240"/>
      <c r="G24" s="240"/>
      <c r="H24" s="129" t="s">
        <v>84</v>
      </c>
      <c r="I24" s="129"/>
      <c r="J24" s="10" t="s">
        <v>85</v>
      </c>
      <c r="K24" s="56">
        <v>42015</v>
      </c>
      <c r="L24" s="56">
        <v>42062</v>
      </c>
      <c r="M24" s="35">
        <v>32000000</v>
      </c>
      <c r="N24" s="10"/>
      <c r="O24" s="35"/>
      <c r="P24" s="36"/>
      <c r="Q24" s="22"/>
      <c r="R24" s="22"/>
      <c r="S24" s="22"/>
      <c r="T24" s="178">
        <v>80</v>
      </c>
      <c r="U24" s="179"/>
      <c r="V24" s="182">
        <v>0.25</v>
      </c>
      <c r="W24" s="276">
        <f>T24*V24</f>
        <v>20</v>
      </c>
    </row>
    <row r="25" spans="2:23" ht="50.25" customHeight="1" thickBot="1" x14ac:dyDescent="0.3">
      <c r="B25" s="269"/>
      <c r="C25" s="266"/>
      <c r="D25" s="257"/>
      <c r="E25" s="242"/>
      <c r="F25" s="242"/>
      <c r="G25" s="242"/>
      <c r="H25" s="123" t="s">
        <v>86</v>
      </c>
      <c r="I25" s="123"/>
      <c r="J25" s="19" t="s">
        <v>87</v>
      </c>
      <c r="K25" s="57">
        <v>42033</v>
      </c>
      <c r="L25" s="57">
        <v>42368</v>
      </c>
      <c r="M25" s="54"/>
      <c r="N25" s="19"/>
      <c r="O25" s="54"/>
      <c r="P25" s="55"/>
      <c r="Q25" s="21"/>
      <c r="R25" s="21"/>
      <c r="S25" s="21"/>
      <c r="T25" s="180"/>
      <c r="U25" s="181"/>
      <c r="V25" s="183"/>
      <c r="W25" s="277"/>
    </row>
    <row r="26" spans="2:23" ht="78.75" customHeight="1" x14ac:dyDescent="0.25">
      <c r="B26" s="267" t="s">
        <v>88</v>
      </c>
      <c r="C26" s="264" t="s">
        <v>89</v>
      </c>
      <c r="D26" s="255">
        <v>1</v>
      </c>
      <c r="E26" s="240"/>
      <c r="F26" s="240"/>
      <c r="G26" s="240"/>
      <c r="H26" s="129" t="s">
        <v>90</v>
      </c>
      <c r="I26" s="129"/>
      <c r="J26" s="10" t="s">
        <v>91</v>
      </c>
      <c r="K26" s="52">
        <v>41992</v>
      </c>
      <c r="L26" s="52">
        <v>42074</v>
      </c>
      <c r="M26" s="35"/>
      <c r="N26" s="10"/>
      <c r="O26" s="35"/>
      <c r="P26" s="58" t="s">
        <v>159</v>
      </c>
      <c r="Q26" s="22"/>
      <c r="R26" s="22"/>
      <c r="S26" s="22"/>
      <c r="T26" s="178">
        <v>100</v>
      </c>
      <c r="U26" s="179"/>
      <c r="V26" s="182">
        <v>0.25</v>
      </c>
      <c r="W26" s="276">
        <f>T26*V26</f>
        <v>25</v>
      </c>
    </row>
    <row r="27" spans="2:23" ht="81.75" customHeight="1" thickBot="1" x14ac:dyDescent="0.3">
      <c r="B27" s="269"/>
      <c r="C27" s="266"/>
      <c r="D27" s="257"/>
      <c r="E27" s="242"/>
      <c r="F27" s="242"/>
      <c r="G27" s="242"/>
      <c r="H27" s="123" t="s">
        <v>92</v>
      </c>
      <c r="I27" s="123"/>
      <c r="J27" s="19" t="s">
        <v>93</v>
      </c>
      <c r="K27" s="57">
        <v>42074</v>
      </c>
      <c r="L27" s="57">
        <v>42074</v>
      </c>
      <c r="M27" s="59"/>
      <c r="N27" s="59"/>
      <c r="O27" s="59"/>
      <c r="P27" s="60" t="s">
        <v>157</v>
      </c>
      <c r="Q27" s="21"/>
      <c r="R27" s="21"/>
      <c r="S27" s="21"/>
      <c r="T27" s="280"/>
      <c r="U27" s="281"/>
      <c r="V27" s="278"/>
      <c r="W27" s="279"/>
    </row>
    <row r="28" spans="2:23" ht="46.5" customHeight="1" thickBot="1" x14ac:dyDescent="0.3">
      <c r="B28" s="61"/>
      <c r="C28" s="62"/>
      <c r="D28" s="63"/>
      <c r="E28" s="63"/>
      <c r="F28" s="63"/>
      <c r="G28" s="63"/>
      <c r="H28" s="64"/>
      <c r="I28" s="64"/>
      <c r="J28" s="64"/>
      <c r="K28" s="65"/>
      <c r="L28" s="65"/>
      <c r="M28" s="65"/>
      <c r="N28" s="65"/>
      <c r="O28" s="65"/>
      <c r="P28" s="65"/>
      <c r="Q28" s="65"/>
      <c r="R28" s="65"/>
      <c r="S28" s="65"/>
      <c r="T28" s="284" t="s">
        <v>63</v>
      </c>
      <c r="U28" s="284"/>
      <c r="V28" s="284"/>
      <c r="W28" s="32">
        <f>W17+W21+W24+W26</f>
        <v>81.25</v>
      </c>
    </row>
    <row r="29" spans="2:23" x14ac:dyDescent="0.25">
      <c r="B29" s="66"/>
      <c r="C29" s="66"/>
      <c r="D29" s="67"/>
      <c r="E29" s="67"/>
      <c r="F29" s="67"/>
      <c r="G29" s="67"/>
      <c r="H29" s="68"/>
      <c r="I29" s="68"/>
      <c r="J29" s="68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</row>
    <row r="30" spans="2:23" x14ac:dyDescent="0.25">
      <c r="B30" s="66"/>
      <c r="C30" s="66"/>
      <c r="D30" s="67"/>
      <c r="E30" s="67"/>
      <c r="F30" s="67"/>
      <c r="G30" s="67"/>
      <c r="H30" s="68"/>
      <c r="I30" s="68"/>
      <c r="J30" s="68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</row>
    <row r="31" spans="2:23" x14ac:dyDescent="0.25">
      <c r="B31" s="66"/>
      <c r="C31" s="66"/>
      <c r="D31" s="67"/>
      <c r="E31" s="67"/>
      <c r="F31" s="67"/>
      <c r="G31" s="67"/>
      <c r="H31" s="68"/>
      <c r="I31" s="68"/>
      <c r="J31" s="68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</row>
  </sheetData>
  <mergeCells count="90">
    <mergeCell ref="T28:V28"/>
    <mergeCell ref="V24:V25"/>
    <mergeCell ref="V17:V20"/>
    <mergeCell ref="M13:Q14"/>
    <mergeCell ref="R13:R16"/>
    <mergeCell ref="S13:S16"/>
    <mergeCell ref="T13:U16"/>
    <mergeCell ref="W24:W25"/>
    <mergeCell ref="V26:V27"/>
    <mergeCell ref="W26:W27"/>
    <mergeCell ref="T24:U25"/>
    <mergeCell ref="T26:U27"/>
    <mergeCell ref="W17:W20"/>
    <mergeCell ref="V21:V23"/>
    <mergeCell ref="W21:W23"/>
    <mergeCell ref="T17:U20"/>
    <mergeCell ref="T21:U23"/>
    <mergeCell ref="H26:I26"/>
    <mergeCell ref="H27:I27"/>
    <mergeCell ref="B26:B27"/>
    <mergeCell ref="C26:C27"/>
    <mergeCell ref="D26:D27"/>
    <mergeCell ref="E26:E27"/>
    <mergeCell ref="F26:F27"/>
    <mergeCell ref="G26:G27"/>
    <mergeCell ref="E21:E23"/>
    <mergeCell ref="D21:D23"/>
    <mergeCell ref="C21:C23"/>
    <mergeCell ref="B21:B23"/>
    <mergeCell ref="H24:I24"/>
    <mergeCell ref="B24:B25"/>
    <mergeCell ref="C24:C25"/>
    <mergeCell ref="D24:D25"/>
    <mergeCell ref="E24:E25"/>
    <mergeCell ref="H21:I21"/>
    <mergeCell ref="H23:I23"/>
    <mergeCell ref="G21:G23"/>
    <mergeCell ref="F21:F23"/>
    <mergeCell ref="F24:F25"/>
    <mergeCell ref="G24:G25"/>
    <mergeCell ref="H25:I25"/>
    <mergeCell ref="B17:B20"/>
    <mergeCell ref="C17:C20"/>
    <mergeCell ref="D17:D20"/>
    <mergeCell ref="E17:E20"/>
    <mergeCell ref="F17:F20"/>
    <mergeCell ref="G17:G20"/>
    <mergeCell ref="P15:P16"/>
    <mergeCell ref="H22:I22"/>
    <mergeCell ref="H17:I17"/>
    <mergeCell ref="H18:I18"/>
    <mergeCell ref="H19:I19"/>
    <mergeCell ref="H20:I20"/>
    <mergeCell ref="J17:J18"/>
    <mergeCell ref="G15:G16"/>
    <mergeCell ref="K15:K16"/>
    <mergeCell ref="L15:L16"/>
    <mergeCell ref="M15:M16"/>
    <mergeCell ref="N15:N16"/>
    <mergeCell ref="H13:I16"/>
    <mergeCell ref="O15:O16"/>
    <mergeCell ref="B11:C11"/>
    <mergeCell ref="D11:W11"/>
    <mergeCell ref="B12:C12"/>
    <mergeCell ref="D12:W12"/>
    <mergeCell ref="B13:B16"/>
    <mergeCell ref="C13:C16"/>
    <mergeCell ref="D13:G13"/>
    <mergeCell ref="J13:J16"/>
    <mergeCell ref="K13:L14"/>
    <mergeCell ref="W13:W16"/>
    <mergeCell ref="D14:G14"/>
    <mergeCell ref="D15:D16"/>
    <mergeCell ref="E15:E16"/>
    <mergeCell ref="F15:F16"/>
    <mergeCell ref="V13:V16"/>
    <mergeCell ref="Q15:Q16"/>
    <mergeCell ref="U10:V10"/>
    <mergeCell ref="B3:W6"/>
    <mergeCell ref="U7:V7"/>
    <mergeCell ref="B8:C8"/>
    <mergeCell ref="P8:Q8"/>
    <mergeCell ref="R8:S8"/>
    <mergeCell ref="U8:V8"/>
    <mergeCell ref="D8:J8"/>
    <mergeCell ref="D9:J9"/>
    <mergeCell ref="B9:C9"/>
    <mergeCell ref="P9:Q9"/>
    <mergeCell ref="R9:S9"/>
    <mergeCell ref="U9:V9"/>
  </mergeCells>
  <pageMargins left="0.9055118110236221" right="0.19685039370078741" top="0.35433070866141736" bottom="0.35433070866141736" header="0.31496062992125984" footer="0.31496062992125984"/>
  <pageSetup paperSize="120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8"/>
  <sheetViews>
    <sheetView workbookViewId="0">
      <selection activeCell="V17" sqref="V17:V18"/>
    </sheetView>
  </sheetViews>
  <sheetFormatPr baseColWidth="10" defaultRowHeight="15" x14ac:dyDescent="0.2"/>
  <cols>
    <col min="1" max="1" width="11.42578125" style="1"/>
    <col min="2" max="2" width="20" style="1" customWidth="1"/>
    <col min="3" max="3" width="26" style="1" customWidth="1"/>
    <col min="4" max="4" width="7" style="1" customWidth="1"/>
    <col min="5" max="5" width="6.7109375" style="1" customWidth="1"/>
    <col min="6" max="6" width="6.140625" style="1" customWidth="1"/>
    <col min="7" max="7" width="6.85546875" style="1" customWidth="1"/>
    <col min="8" max="9" width="11.42578125" style="1"/>
    <col min="10" max="10" width="20.28515625" style="1" customWidth="1"/>
    <col min="11" max="11" width="10.140625" style="1" customWidth="1"/>
    <col min="12" max="12" width="10.28515625" style="1" customWidth="1"/>
    <col min="13" max="13" width="19.140625" style="1" customWidth="1"/>
    <col min="14" max="14" width="19.28515625" style="1" customWidth="1"/>
    <col min="15" max="15" width="18.42578125" style="1" customWidth="1"/>
    <col min="16" max="16" width="18.85546875" style="1" customWidth="1"/>
    <col min="17" max="17" width="17.140625" style="1" customWidth="1"/>
    <col min="18" max="18" width="12.28515625" style="1" customWidth="1"/>
    <col min="19" max="19" width="18.28515625" style="1" customWidth="1"/>
    <col min="20" max="21" width="11.42578125" style="1"/>
    <col min="22" max="22" width="16" style="1" customWidth="1"/>
    <col min="23" max="23" width="18.7109375" style="71" customWidth="1"/>
    <col min="24" max="16384" width="11.42578125" style="1"/>
  </cols>
  <sheetData>
    <row r="2" spans="2:23" ht="15.75" thickBot="1" x14ac:dyDescent="0.25"/>
    <row r="3" spans="2:23" ht="15" customHeight="1" x14ac:dyDescent="0.2">
      <c r="B3" s="132" t="s">
        <v>29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4"/>
    </row>
    <row r="4" spans="2:23" x14ac:dyDescent="0.2">
      <c r="B4" s="117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35"/>
    </row>
    <row r="5" spans="2:23" x14ac:dyDescent="0.2">
      <c r="B5" s="117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35"/>
    </row>
    <row r="6" spans="2:23" ht="15.75" thickBot="1" x14ac:dyDescent="0.25"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8"/>
    </row>
    <row r="7" spans="2:23" x14ac:dyDescent="0.2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139"/>
      <c r="V7" s="139"/>
      <c r="W7" s="4"/>
    </row>
    <row r="8" spans="2:23" ht="30.75" customHeight="1" x14ac:dyDescent="0.2">
      <c r="B8" s="117" t="s">
        <v>145</v>
      </c>
      <c r="C8" s="118"/>
      <c r="D8" s="142" t="s">
        <v>149</v>
      </c>
      <c r="E8" s="142"/>
      <c r="F8" s="142"/>
      <c r="G8" s="142"/>
      <c r="H8" s="142"/>
      <c r="I8" s="142"/>
      <c r="J8" s="142"/>
      <c r="K8" s="5"/>
      <c r="L8" s="5"/>
      <c r="M8" s="5"/>
      <c r="N8" s="6"/>
      <c r="O8" s="6"/>
      <c r="P8" s="119" t="s">
        <v>0</v>
      </c>
      <c r="Q8" s="119"/>
      <c r="R8" s="140">
        <v>42104</v>
      </c>
      <c r="S8" s="141"/>
      <c r="T8" s="6"/>
      <c r="U8" s="131"/>
      <c r="V8" s="131"/>
      <c r="W8" s="7"/>
    </row>
    <row r="9" spans="2:23" ht="33.75" customHeight="1" x14ac:dyDescent="0.2">
      <c r="B9" s="117" t="s">
        <v>1</v>
      </c>
      <c r="C9" s="118"/>
      <c r="D9" s="143" t="s">
        <v>152</v>
      </c>
      <c r="E9" s="143"/>
      <c r="F9" s="143"/>
      <c r="G9" s="143"/>
      <c r="H9" s="143"/>
      <c r="I9" s="143"/>
      <c r="J9" s="143"/>
      <c r="K9" s="5"/>
      <c r="L9" s="5"/>
      <c r="M9" s="5"/>
      <c r="N9" s="6"/>
      <c r="O9" s="6"/>
      <c r="P9" s="119" t="s">
        <v>2</v>
      </c>
      <c r="Q9" s="119"/>
      <c r="R9" s="219">
        <v>2015</v>
      </c>
      <c r="S9" s="219"/>
      <c r="T9" s="6"/>
      <c r="U9" s="131"/>
      <c r="V9" s="131"/>
      <c r="W9" s="7"/>
    </row>
    <row r="10" spans="2:23" ht="15.75" x14ac:dyDescent="0.2">
      <c r="B10" s="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9"/>
      <c r="S10" s="9"/>
      <c r="T10" s="6"/>
      <c r="U10" s="131"/>
      <c r="V10" s="131"/>
      <c r="W10" s="7"/>
    </row>
    <row r="11" spans="2:23" s="72" customFormat="1" ht="28.5" customHeight="1" x14ac:dyDescent="0.25">
      <c r="B11" s="149" t="s">
        <v>94</v>
      </c>
      <c r="C11" s="150"/>
      <c r="D11" s="151" t="s">
        <v>95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2"/>
    </row>
    <row r="12" spans="2:23" ht="26.25" customHeight="1" x14ac:dyDescent="0.2">
      <c r="B12" s="289" t="s">
        <v>3</v>
      </c>
      <c r="C12" s="290"/>
      <c r="D12" s="291" t="s">
        <v>127</v>
      </c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2"/>
    </row>
    <row r="13" spans="2:23" s="73" customFormat="1" ht="25.5" customHeight="1" x14ac:dyDescent="0.25">
      <c r="B13" s="293" t="s">
        <v>4</v>
      </c>
      <c r="C13" s="228" t="s">
        <v>5</v>
      </c>
      <c r="D13" s="230" t="s">
        <v>6</v>
      </c>
      <c r="E13" s="231"/>
      <c r="F13" s="231"/>
      <c r="G13" s="232"/>
      <c r="H13" s="230" t="s">
        <v>7</v>
      </c>
      <c r="I13" s="232"/>
      <c r="J13" s="228" t="s">
        <v>8</v>
      </c>
      <c r="K13" s="230" t="s">
        <v>9</v>
      </c>
      <c r="L13" s="232"/>
      <c r="M13" s="230" t="s">
        <v>10</v>
      </c>
      <c r="N13" s="231"/>
      <c r="O13" s="231"/>
      <c r="P13" s="231"/>
      <c r="Q13" s="232"/>
      <c r="R13" s="228" t="s">
        <v>11</v>
      </c>
      <c r="S13" s="228" t="s">
        <v>12</v>
      </c>
      <c r="T13" s="285" t="s">
        <v>13</v>
      </c>
      <c r="U13" s="286"/>
      <c r="V13" s="243" t="s">
        <v>144</v>
      </c>
      <c r="W13" s="235" t="s">
        <v>14</v>
      </c>
    </row>
    <row r="14" spans="2:23" s="73" customFormat="1" ht="15" customHeight="1" x14ac:dyDescent="0.25">
      <c r="B14" s="294"/>
      <c r="C14" s="229"/>
      <c r="D14" s="233" t="s">
        <v>147</v>
      </c>
      <c r="E14" s="237"/>
      <c r="F14" s="237"/>
      <c r="G14" s="234"/>
      <c r="H14" s="245"/>
      <c r="I14" s="246"/>
      <c r="J14" s="229"/>
      <c r="K14" s="233"/>
      <c r="L14" s="234"/>
      <c r="M14" s="233"/>
      <c r="N14" s="237"/>
      <c r="O14" s="237"/>
      <c r="P14" s="237"/>
      <c r="Q14" s="234"/>
      <c r="R14" s="229"/>
      <c r="S14" s="229"/>
      <c r="T14" s="287"/>
      <c r="U14" s="288"/>
      <c r="V14" s="244"/>
      <c r="W14" s="236"/>
    </row>
    <row r="15" spans="2:23" s="73" customFormat="1" ht="43.5" customHeight="1" x14ac:dyDescent="0.25">
      <c r="B15" s="294"/>
      <c r="C15" s="229"/>
      <c r="D15" s="238" t="s">
        <v>15</v>
      </c>
      <c r="E15" s="238" t="s">
        <v>16</v>
      </c>
      <c r="F15" s="238" t="s">
        <v>17</v>
      </c>
      <c r="G15" s="238" t="s">
        <v>18</v>
      </c>
      <c r="H15" s="245"/>
      <c r="I15" s="246"/>
      <c r="J15" s="229"/>
      <c r="K15" s="228" t="s">
        <v>19</v>
      </c>
      <c r="L15" s="228" t="s">
        <v>20</v>
      </c>
      <c r="M15" s="228" t="s">
        <v>21</v>
      </c>
      <c r="N15" s="228" t="s">
        <v>22</v>
      </c>
      <c r="O15" s="228" t="s">
        <v>122</v>
      </c>
      <c r="P15" s="243" t="s">
        <v>25</v>
      </c>
      <c r="Q15" s="228" t="s">
        <v>26</v>
      </c>
      <c r="R15" s="229"/>
      <c r="S15" s="229"/>
      <c r="T15" s="287"/>
      <c r="U15" s="288"/>
      <c r="V15" s="244"/>
      <c r="W15" s="236"/>
    </row>
    <row r="16" spans="2:23" s="73" customFormat="1" ht="21.75" customHeight="1" thickBot="1" x14ac:dyDescent="0.3">
      <c r="B16" s="294"/>
      <c r="C16" s="229"/>
      <c r="D16" s="239"/>
      <c r="E16" s="239"/>
      <c r="F16" s="239"/>
      <c r="G16" s="239"/>
      <c r="H16" s="247"/>
      <c r="I16" s="248"/>
      <c r="J16" s="229"/>
      <c r="K16" s="229"/>
      <c r="L16" s="229"/>
      <c r="M16" s="229"/>
      <c r="N16" s="229"/>
      <c r="O16" s="229"/>
      <c r="P16" s="244"/>
      <c r="Q16" s="229"/>
      <c r="R16" s="229"/>
      <c r="S16" s="229"/>
      <c r="T16" s="287"/>
      <c r="U16" s="288"/>
      <c r="V16" s="282"/>
      <c r="W16" s="236"/>
    </row>
    <row r="17" spans="2:23" s="14" customFormat="1" ht="60.75" customHeight="1" x14ac:dyDescent="0.2">
      <c r="B17" s="298" t="s">
        <v>96</v>
      </c>
      <c r="C17" s="300" t="s">
        <v>97</v>
      </c>
      <c r="D17" s="302">
        <v>0.25</v>
      </c>
      <c r="E17" s="304"/>
      <c r="F17" s="304"/>
      <c r="G17" s="304"/>
      <c r="H17" s="307" t="s">
        <v>98</v>
      </c>
      <c r="I17" s="308"/>
      <c r="J17" s="10" t="s">
        <v>99</v>
      </c>
      <c r="K17" s="74">
        <v>42005</v>
      </c>
      <c r="L17" s="74">
        <v>42339</v>
      </c>
      <c r="M17" s="75"/>
      <c r="N17" s="75"/>
      <c r="O17" s="76"/>
      <c r="P17" s="76"/>
      <c r="Q17" s="76"/>
      <c r="R17" s="77" t="s">
        <v>154</v>
      </c>
      <c r="S17" s="78"/>
      <c r="T17" s="327">
        <v>25</v>
      </c>
      <c r="U17" s="328"/>
      <c r="V17" s="333">
        <v>0.2</v>
      </c>
      <c r="W17" s="336">
        <f>T17*V17</f>
        <v>5</v>
      </c>
    </row>
    <row r="18" spans="2:23" s="14" customFormat="1" ht="47.25" customHeight="1" thickBot="1" x14ac:dyDescent="0.25">
      <c r="B18" s="299"/>
      <c r="C18" s="301"/>
      <c r="D18" s="303"/>
      <c r="E18" s="303"/>
      <c r="F18" s="303"/>
      <c r="G18" s="303"/>
      <c r="H18" s="309"/>
      <c r="I18" s="310"/>
      <c r="J18" s="19" t="s">
        <v>100</v>
      </c>
      <c r="K18" s="79">
        <v>42005</v>
      </c>
      <c r="L18" s="79">
        <v>42339</v>
      </c>
      <c r="M18" s="80"/>
      <c r="N18" s="80"/>
      <c r="O18" s="81"/>
      <c r="P18" s="81"/>
      <c r="Q18" s="81"/>
      <c r="R18" s="82"/>
      <c r="S18" s="82"/>
      <c r="T18" s="331"/>
      <c r="U18" s="332"/>
      <c r="V18" s="335"/>
      <c r="W18" s="337"/>
    </row>
    <row r="19" spans="2:23" s="14" customFormat="1" ht="31.5" customHeight="1" x14ac:dyDescent="0.2">
      <c r="B19" s="298" t="s">
        <v>101</v>
      </c>
      <c r="C19" s="300" t="s">
        <v>102</v>
      </c>
      <c r="D19" s="302">
        <v>0.05</v>
      </c>
      <c r="E19" s="304"/>
      <c r="F19" s="304"/>
      <c r="G19" s="304"/>
      <c r="H19" s="307" t="s">
        <v>103</v>
      </c>
      <c r="I19" s="308"/>
      <c r="J19" s="10" t="s">
        <v>104</v>
      </c>
      <c r="K19" s="74">
        <v>42005</v>
      </c>
      <c r="L19" s="74">
        <v>42339</v>
      </c>
      <c r="M19" s="75"/>
      <c r="N19" s="75"/>
      <c r="O19" s="76"/>
      <c r="P19" s="76"/>
      <c r="Q19" s="76"/>
      <c r="R19" s="78"/>
      <c r="S19" s="78"/>
      <c r="T19" s="327">
        <v>5</v>
      </c>
      <c r="U19" s="328"/>
      <c r="V19" s="333">
        <v>0.2</v>
      </c>
      <c r="W19" s="336">
        <f>T19*V19</f>
        <v>1</v>
      </c>
    </row>
    <row r="20" spans="2:23" s="14" customFormat="1" ht="45" x14ac:dyDescent="0.2">
      <c r="B20" s="311"/>
      <c r="C20" s="312"/>
      <c r="D20" s="315"/>
      <c r="E20" s="317"/>
      <c r="F20" s="317"/>
      <c r="G20" s="317"/>
      <c r="H20" s="313"/>
      <c r="I20" s="314"/>
      <c r="J20" s="15" t="s">
        <v>105</v>
      </c>
      <c r="K20" s="83">
        <v>42005</v>
      </c>
      <c r="L20" s="83">
        <v>42339</v>
      </c>
      <c r="M20" s="84"/>
      <c r="N20" s="84"/>
      <c r="O20" s="85"/>
      <c r="P20" s="85"/>
      <c r="Q20" s="85"/>
      <c r="R20" s="86"/>
      <c r="S20" s="86"/>
      <c r="T20" s="329"/>
      <c r="U20" s="330"/>
      <c r="V20" s="334"/>
      <c r="W20" s="338"/>
    </row>
    <row r="21" spans="2:23" s="14" customFormat="1" ht="45.75" thickBot="1" x14ac:dyDescent="0.25">
      <c r="B21" s="299"/>
      <c r="C21" s="301"/>
      <c r="D21" s="316"/>
      <c r="E21" s="303"/>
      <c r="F21" s="303"/>
      <c r="G21" s="303"/>
      <c r="H21" s="309"/>
      <c r="I21" s="310"/>
      <c r="J21" s="19" t="s">
        <v>106</v>
      </c>
      <c r="K21" s="79">
        <v>42005</v>
      </c>
      <c r="L21" s="79">
        <v>42339</v>
      </c>
      <c r="M21" s="80"/>
      <c r="N21" s="80"/>
      <c r="O21" s="81"/>
      <c r="P21" s="81"/>
      <c r="Q21" s="81"/>
      <c r="R21" s="82"/>
      <c r="S21" s="82"/>
      <c r="T21" s="331"/>
      <c r="U21" s="332"/>
      <c r="V21" s="335"/>
      <c r="W21" s="337"/>
    </row>
    <row r="22" spans="2:23" s="14" customFormat="1" ht="90.75" thickBot="1" x14ac:dyDescent="0.25">
      <c r="B22" s="87" t="s">
        <v>107</v>
      </c>
      <c r="C22" s="88" t="s">
        <v>108</v>
      </c>
      <c r="D22" s="89">
        <v>0.1</v>
      </c>
      <c r="E22" s="90"/>
      <c r="F22" s="90"/>
      <c r="G22" s="90"/>
      <c r="H22" s="318" t="s">
        <v>109</v>
      </c>
      <c r="I22" s="318"/>
      <c r="J22" s="88" t="s">
        <v>110</v>
      </c>
      <c r="K22" s="91">
        <v>42005</v>
      </c>
      <c r="L22" s="91">
        <v>42339</v>
      </c>
      <c r="M22" s="92">
        <v>1500000</v>
      </c>
      <c r="N22" s="92">
        <v>450000</v>
      </c>
      <c r="O22" s="93"/>
      <c r="P22" s="92">
        <f>M22-N22</f>
        <v>1050000</v>
      </c>
      <c r="Q22" s="93"/>
      <c r="R22" s="94"/>
      <c r="S22" s="94"/>
      <c r="T22" s="339">
        <v>10</v>
      </c>
      <c r="U22" s="340"/>
      <c r="V22" s="95">
        <v>0.2</v>
      </c>
      <c r="W22" s="96">
        <f>T22*V22</f>
        <v>2</v>
      </c>
    </row>
    <row r="23" spans="2:23" s="14" customFormat="1" ht="39" customHeight="1" x14ac:dyDescent="0.2">
      <c r="B23" s="298" t="s">
        <v>111</v>
      </c>
      <c r="C23" s="300" t="s">
        <v>112</v>
      </c>
      <c r="D23" s="302">
        <v>0.1</v>
      </c>
      <c r="E23" s="304"/>
      <c r="F23" s="304"/>
      <c r="G23" s="305"/>
      <c r="H23" s="319" t="s">
        <v>113</v>
      </c>
      <c r="I23" s="319"/>
      <c r="J23" s="322" t="s">
        <v>115</v>
      </c>
      <c r="K23" s="74">
        <v>42005</v>
      </c>
      <c r="L23" s="74">
        <v>42339</v>
      </c>
      <c r="M23" s="75"/>
      <c r="N23" s="75"/>
      <c r="O23" s="76"/>
      <c r="P23" s="76"/>
      <c r="Q23" s="76"/>
      <c r="R23" s="78"/>
      <c r="S23" s="78"/>
      <c r="T23" s="327">
        <v>10</v>
      </c>
      <c r="U23" s="328"/>
      <c r="V23" s="333">
        <v>0.2</v>
      </c>
      <c r="W23" s="336">
        <f>T23*V23</f>
        <v>2</v>
      </c>
    </row>
    <row r="24" spans="2:23" s="14" customFormat="1" ht="45.75" customHeight="1" thickBot="1" x14ac:dyDescent="0.25">
      <c r="B24" s="299"/>
      <c r="C24" s="301"/>
      <c r="D24" s="303"/>
      <c r="E24" s="303"/>
      <c r="F24" s="303"/>
      <c r="G24" s="306"/>
      <c r="H24" s="321" t="s">
        <v>114</v>
      </c>
      <c r="I24" s="321"/>
      <c r="J24" s="324"/>
      <c r="K24" s="79">
        <v>42005</v>
      </c>
      <c r="L24" s="79">
        <v>42339</v>
      </c>
      <c r="M24" s="80"/>
      <c r="N24" s="80"/>
      <c r="O24" s="81"/>
      <c r="P24" s="81"/>
      <c r="Q24" s="81"/>
      <c r="R24" s="82"/>
      <c r="S24" s="82"/>
      <c r="T24" s="331"/>
      <c r="U24" s="332"/>
      <c r="V24" s="335"/>
      <c r="W24" s="337"/>
    </row>
    <row r="25" spans="2:23" s="14" customFormat="1" ht="60.75" customHeight="1" x14ac:dyDescent="0.2">
      <c r="B25" s="298" t="s">
        <v>116</v>
      </c>
      <c r="C25" s="300" t="s">
        <v>117</v>
      </c>
      <c r="D25" s="302">
        <v>0.25</v>
      </c>
      <c r="E25" s="304"/>
      <c r="F25" s="304"/>
      <c r="G25" s="305"/>
      <c r="H25" s="319" t="s">
        <v>118</v>
      </c>
      <c r="I25" s="319"/>
      <c r="J25" s="322" t="s">
        <v>121</v>
      </c>
      <c r="K25" s="74">
        <v>42005</v>
      </c>
      <c r="L25" s="74">
        <v>42339</v>
      </c>
      <c r="M25" s="75"/>
      <c r="N25" s="75"/>
      <c r="O25" s="76"/>
      <c r="P25" s="76"/>
      <c r="Q25" s="76"/>
      <c r="R25" s="78"/>
      <c r="S25" s="78"/>
      <c r="T25" s="327">
        <v>25</v>
      </c>
      <c r="U25" s="328"/>
      <c r="V25" s="333">
        <v>0.2</v>
      </c>
      <c r="W25" s="336">
        <f>T25*V25</f>
        <v>5</v>
      </c>
    </row>
    <row r="26" spans="2:23" s="14" customFormat="1" ht="29.25" customHeight="1" x14ac:dyDescent="0.2">
      <c r="B26" s="311"/>
      <c r="C26" s="312"/>
      <c r="D26" s="315"/>
      <c r="E26" s="317"/>
      <c r="F26" s="317"/>
      <c r="G26" s="326"/>
      <c r="H26" s="320" t="s">
        <v>119</v>
      </c>
      <c r="I26" s="320"/>
      <c r="J26" s="323"/>
      <c r="K26" s="83">
        <v>42005</v>
      </c>
      <c r="L26" s="83">
        <v>42339</v>
      </c>
      <c r="M26" s="84"/>
      <c r="N26" s="84"/>
      <c r="O26" s="85"/>
      <c r="P26" s="85"/>
      <c r="Q26" s="85"/>
      <c r="R26" s="86"/>
      <c r="S26" s="86"/>
      <c r="T26" s="329"/>
      <c r="U26" s="330"/>
      <c r="V26" s="334"/>
      <c r="W26" s="338"/>
    </row>
    <row r="27" spans="2:23" s="14" customFormat="1" ht="34.5" customHeight="1" thickBot="1" x14ac:dyDescent="0.25">
      <c r="B27" s="299"/>
      <c r="C27" s="301"/>
      <c r="D27" s="325"/>
      <c r="E27" s="303"/>
      <c r="F27" s="303"/>
      <c r="G27" s="306"/>
      <c r="H27" s="321" t="s">
        <v>120</v>
      </c>
      <c r="I27" s="321"/>
      <c r="J27" s="324"/>
      <c r="K27" s="79">
        <v>42005</v>
      </c>
      <c r="L27" s="79">
        <v>42339</v>
      </c>
      <c r="M27" s="80"/>
      <c r="N27" s="80"/>
      <c r="O27" s="81"/>
      <c r="P27" s="81"/>
      <c r="Q27" s="81"/>
      <c r="R27" s="82"/>
      <c r="S27" s="82"/>
      <c r="T27" s="331"/>
      <c r="U27" s="332"/>
      <c r="V27" s="335"/>
      <c r="W27" s="337"/>
    </row>
    <row r="28" spans="2:23" ht="45" customHeight="1" thickBot="1" x14ac:dyDescent="0.25">
      <c r="B28" s="97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98"/>
      <c r="T28" s="295" t="s">
        <v>123</v>
      </c>
      <c r="U28" s="296"/>
      <c r="V28" s="297"/>
      <c r="W28" s="70">
        <f>W17+W19+W22+W23+W25</f>
        <v>15</v>
      </c>
    </row>
  </sheetData>
  <mergeCells count="89">
    <mergeCell ref="H23:I23"/>
    <mergeCell ref="H24:I24"/>
    <mergeCell ref="J23:J24"/>
    <mergeCell ref="M15:M16"/>
    <mergeCell ref="J13:J16"/>
    <mergeCell ref="K13:L14"/>
    <mergeCell ref="M13:Q14"/>
    <mergeCell ref="N15:N16"/>
    <mergeCell ref="P15:P16"/>
    <mergeCell ref="Q15:Q16"/>
    <mergeCell ref="O15:O16"/>
    <mergeCell ref="T25:U27"/>
    <mergeCell ref="V25:V27"/>
    <mergeCell ref="W23:W24"/>
    <mergeCell ref="W25:W27"/>
    <mergeCell ref="T17:U18"/>
    <mergeCell ref="V17:V18"/>
    <mergeCell ref="W17:W18"/>
    <mergeCell ref="T19:U21"/>
    <mergeCell ref="V19:V21"/>
    <mergeCell ref="W19:W21"/>
    <mergeCell ref="T22:U22"/>
    <mergeCell ref="T23:U24"/>
    <mergeCell ref="V23:V24"/>
    <mergeCell ref="H25:I25"/>
    <mergeCell ref="H26:I26"/>
    <mergeCell ref="H27:I27"/>
    <mergeCell ref="J25:J27"/>
    <mergeCell ref="B25:B27"/>
    <mergeCell ref="C25:C27"/>
    <mergeCell ref="D25:D27"/>
    <mergeCell ref="E25:E27"/>
    <mergeCell ref="F25:F27"/>
    <mergeCell ref="G25:G27"/>
    <mergeCell ref="G23:G24"/>
    <mergeCell ref="G17:G18"/>
    <mergeCell ref="H17:I18"/>
    <mergeCell ref="B19:B21"/>
    <mergeCell ref="C19:C21"/>
    <mergeCell ref="H19:I21"/>
    <mergeCell ref="D19:D21"/>
    <mergeCell ref="E19:E21"/>
    <mergeCell ref="F19:F21"/>
    <mergeCell ref="G19:G21"/>
    <mergeCell ref="B23:B24"/>
    <mergeCell ref="C23:C24"/>
    <mergeCell ref="D23:D24"/>
    <mergeCell ref="E23:E24"/>
    <mergeCell ref="F23:F24"/>
    <mergeCell ref="H22:I22"/>
    <mergeCell ref="T28:V28"/>
    <mergeCell ref="B3:W6"/>
    <mergeCell ref="B17:B18"/>
    <mergeCell ref="C17:C18"/>
    <mergeCell ref="D17:D18"/>
    <mergeCell ref="E17:E18"/>
    <mergeCell ref="F17:F18"/>
    <mergeCell ref="S13:S16"/>
    <mergeCell ref="T13:U16"/>
    <mergeCell ref="W13:W16"/>
    <mergeCell ref="D15:D16"/>
    <mergeCell ref="E15:E16"/>
    <mergeCell ref="F15:F16"/>
    <mergeCell ref="G15:G16"/>
    <mergeCell ref="K15:K16"/>
    <mergeCell ref="L15:L16"/>
    <mergeCell ref="B11:C11"/>
    <mergeCell ref="D11:W11"/>
    <mergeCell ref="B12:C12"/>
    <mergeCell ref="D12:W12"/>
    <mergeCell ref="B13:B16"/>
    <mergeCell ref="C13:C16"/>
    <mergeCell ref="D13:G13"/>
    <mergeCell ref="D14:G14"/>
    <mergeCell ref="H13:I16"/>
    <mergeCell ref="V13:V16"/>
    <mergeCell ref="R13:R16"/>
    <mergeCell ref="U10:V10"/>
    <mergeCell ref="U7:V7"/>
    <mergeCell ref="B8:C8"/>
    <mergeCell ref="P8:Q8"/>
    <mergeCell ref="R8:S8"/>
    <mergeCell ref="U8:V8"/>
    <mergeCell ref="D8:J8"/>
    <mergeCell ref="D9:J9"/>
    <mergeCell ref="B9:C9"/>
    <mergeCell ref="P9:Q9"/>
    <mergeCell ref="R9:S9"/>
    <mergeCell ref="U9:V9"/>
  </mergeCells>
  <pageMargins left="0.9055118110236221" right="0" top="0.35433070866141736" bottom="0.35433070866141736" header="0.31496062992125984" footer="0.31496062992125984"/>
  <pageSetup paperSize="120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1"/>
  <sheetViews>
    <sheetView topLeftCell="D24" zoomScale="69" zoomScaleNormal="69" workbookViewId="0">
      <selection activeCell="Q18" sqref="Q18"/>
    </sheetView>
  </sheetViews>
  <sheetFormatPr baseColWidth="10" defaultRowHeight="15" x14ac:dyDescent="0.2"/>
  <cols>
    <col min="1" max="1" width="3.7109375" style="1" customWidth="1"/>
    <col min="2" max="2" width="24.42578125" style="1" customWidth="1"/>
    <col min="3" max="3" width="21.140625" style="1" customWidth="1"/>
    <col min="4" max="4" width="6.7109375" style="1" customWidth="1"/>
    <col min="5" max="5" width="5.85546875" style="1" customWidth="1"/>
    <col min="6" max="7" width="6.5703125" style="1" customWidth="1"/>
    <col min="8" max="9" width="11.42578125" style="1"/>
    <col min="10" max="10" width="15.28515625" style="1" customWidth="1"/>
    <col min="11" max="11" width="10.42578125" style="1" customWidth="1"/>
    <col min="12" max="12" width="10.28515625" style="1" customWidth="1"/>
    <col min="13" max="13" width="17.28515625" style="1" customWidth="1"/>
    <col min="14" max="14" width="17.7109375" style="1" customWidth="1"/>
    <col min="15" max="15" width="18.85546875" style="1" customWidth="1"/>
    <col min="16" max="16" width="17.28515625" style="1" customWidth="1"/>
    <col min="17" max="17" width="16" style="1" customWidth="1"/>
    <col min="18" max="18" width="15.140625" style="1" customWidth="1"/>
    <col min="19" max="19" width="17.28515625" style="1" customWidth="1"/>
    <col min="20" max="21" width="11.42578125" style="1"/>
    <col min="22" max="22" width="16.140625" style="1" customWidth="1"/>
    <col min="23" max="23" width="18.140625" style="1" customWidth="1"/>
    <col min="24" max="16384" width="11.42578125" style="1"/>
  </cols>
  <sheetData>
    <row r="2" spans="2:23" ht="15.75" thickBot="1" x14ac:dyDescent="0.25"/>
    <row r="3" spans="2:23" ht="15" customHeight="1" x14ac:dyDescent="0.2">
      <c r="B3" s="132" t="s">
        <v>29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4"/>
    </row>
    <row r="4" spans="2:23" x14ac:dyDescent="0.2">
      <c r="B4" s="117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35"/>
    </row>
    <row r="5" spans="2:23" x14ac:dyDescent="0.2">
      <c r="B5" s="117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35"/>
    </row>
    <row r="6" spans="2:23" ht="15.75" thickBot="1" x14ac:dyDescent="0.25"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8"/>
    </row>
    <row r="7" spans="2:23" x14ac:dyDescent="0.2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139"/>
      <c r="V7" s="139"/>
      <c r="W7" s="4"/>
    </row>
    <row r="8" spans="2:23" ht="36" customHeight="1" x14ac:dyDescent="0.2">
      <c r="B8" s="117" t="s">
        <v>145</v>
      </c>
      <c r="C8" s="118"/>
      <c r="D8" s="142" t="s">
        <v>149</v>
      </c>
      <c r="E8" s="142"/>
      <c r="F8" s="142"/>
      <c r="G8" s="142"/>
      <c r="H8" s="142"/>
      <c r="I8" s="142"/>
      <c r="J8" s="142"/>
      <c r="K8" s="142"/>
      <c r="L8" s="5"/>
      <c r="M8" s="5"/>
      <c r="N8" s="6"/>
      <c r="O8" s="6"/>
      <c r="P8" s="119" t="s">
        <v>0</v>
      </c>
      <c r="Q8" s="119"/>
      <c r="R8" s="140">
        <v>42104</v>
      </c>
      <c r="S8" s="141"/>
      <c r="T8" s="6"/>
      <c r="U8" s="131"/>
      <c r="V8" s="131"/>
      <c r="W8" s="7"/>
    </row>
    <row r="9" spans="2:23" ht="36.75" customHeight="1" x14ac:dyDescent="0.2">
      <c r="B9" s="117" t="s">
        <v>1</v>
      </c>
      <c r="C9" s="118"/>
      <c r="D9" s="143" t="s">
        <v>153</v>
      </c>
      <c r="E9" s="143"/>
      <c r="F9" s="143"/>
      <c r="G9" s="143"/>
      <c r="H9" s="143"/>
      <c r="I9" s="143"/>
      <c r="J9" s="143"/>
      <c r="K9" s="143"/>
      <c r="L9" s="5"/>
      <c r="M9" s="5"/>
      <c r="N9" s="6"/>
      <c r="O9" s="6"/>
      <c r="P9" s="119" t="s">
        <v>2</v>
      </c>
      <c r="Q9" s="119"/>
      <c r="R9" s="120">
        <v>2015</v>
      </c>
      <c r="S9" s="120"/>
      <c r="T9" s="6"/>
      <c r="U9" s="131"/>
      <c r="V9" s="131"/>
      <c r="W9" s="7"/>
    </row>
    <row r="10" spans="2:23" ht="15.75" x14ac:dyDescent="0.2">
      <c r="B10" s="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9"/>
      <c r="S10" s="9"/>
      <c r="T10" s="6"/>
      <c r="U10" s="131"/>
      <c r="V10" s="131"/>
      <c r="W10" s="7"/>
    </row>
    <row r="11" spans="2:23" ht="42.75" customHeight="1" x14ac:dyDescent="0.2">
      <c r="B11" s="149" t="s">
        <v>124</v>
      </c>
      <c r="C11" s="150"/>
      <c r="D11" s="151" t="s">
        <v>125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2"/>
    </row>
    <row r="12" spans="2:23" ht="45" customHeight="1" x14ac:dyDescent="0.2">
      <c r="B12" s="289" t="s">
        <v>3</v>
      </c>
      <c r="C12" s="290"/>
      <c r="D12" s="291" t="s">
        <v>126</v>
      </c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2"/>
    </row>
    <row r="13" spans="2:23" ht="34.5" customHeight="1" x14ac:dyDescent="0.2">
      <c r="B13" s="226" t="s">
        <v>4</v>
      </c>
      <c r="C13" s="228" t="s">
        <v>5</v>
      </c>
      <c r="D13" s="230" t="s">
        <v>6</v>
      </c>
      <c r="E13" s="231"/>
      <c r="F13" s="231"/>
      <c r="G13" s="232"/>
      <c r="H13" s="230" t="s">
        <v>7</v>
      </c>
      <c r="I13" s="232"/>
      <c r="J13" s="228" t="s">
        <v>8</v>
      </c>
      <c r="K13" s="230" t="s">
        <v>9</v>
      </c>
      <c r="L13" s="232"/>
      <c r="M13" s="230" t="s">
        <v>10</v>
      </c>
      <c r="N13" s="231"/>
      <c r="O13" s="231"/>
      <c r="P13" s="231"/>
      <c r="Q13" s="232"/>
      <c r="R13" s="228" t="s">
        <v>11</v>
      </c>
      <c r="S13" s="228" t="s">
        <v>12</v>
      </c>
      <c r="T13" s="285" t="s">
        <v>13</v>
      </c>
      <c r="U13" s="286"/>
      <c r="V13" s="243" t="s">
        <v>144</v>
      </c>
      <c r="W13" s="235" t="s">
        <v>14</v>
      </c>
    </row>
    <row r="14" spans="2:23" ht="34.5" customHeight="1" x14ac:dyDescent="0.2">
      <c r="B14" s="227"/>
      <c r="C14" s="229"/>
      <c r="D14" s="233" t="s">
        <v>148</v>
      </c>
      <c r="E14" s="237"/>
      <c r="F14" s="237"/>
      <c r="G14" s="234"/>
      <c r="H14" s="245"/>
      <c r="I14" s="246"/>
      <c r="J14" s="229"/>
      <c r="K14" s="233"/>
      <c r="L14" s="234"/>
      <c r="M14" s="233"/>
      <c r="N14" s="237"/>
      <c r="O14" s="237"/>
      <c r="P14" s="237"/>
      <c r="Q14" s="234"/>
      <c r="R14" s="229"/>
      <c r="S14" s="229"/>
      <c r="T14" s="287"/>
      <c r="U14" s="288"/>
      <c r="V14" s="244"/>
      <c r="W14" s="236"/>
    </row>
    <row r="15" spans="2:23" ht="49.5" customHeight="1" x14ac:dyDescent="0.2">
      <c r="B15" s="227"/>
      <c r="C15" s="229"/>
      <c r="D15" s="238" t="s">
        <v>15</v>
      </c>
      <c r="E15" s="238" t="s">
        <v>16</v>
      </c>
      <c r="F15" s="238" t="s">
        <v>17</v>
      </c>
      <c r="G15" s="238" t="s">
        <v>18</v>
      </c>
      <c r="H15" s="245"/>
      <c r="I15" s="246"/>
      <c r="J15" s="229"/>
      <c r="K15" s="228" t="s">
        <v>19</v>
      </c>
      <c r="L15" s="228" t="s">
        <v>20</v>
      </c>
      <c r="M15" s="228" t="s">
        <v>21</v>
      </c>
      <c r="N15" s="228" t="s">
        <v>22</v>
      </c>
      <c r="O15" s="99" t="s">
        <v>23</v>
      </c>
      <c r="P15" s="243" t="s">
        <v>25</v>
      </c>
      <c r="Q15" s="228" t="s">
        <v>26</v>
      </c>
      <c r="R15" s="229"/>
      <c r="S15" s="229"/>
      <c r="T15" s="287"/>
      <c r="U15" s="288"/>
      <c r="V15" s="244"/>
      <c r="W15" s="236"/>
    </row>
    <row r="16" spans="2:23" ht="51.75" customHeight="1" x14ac:dyDescent="0.2">
      <c r="B16" s="341"/>
      <c r="C16" s="342"/>
      <c r="D16" s="344"/>
      <c r="E16" s="344"/>
      <c r="F16" s="344"/>
      <c r="G16" s="344"/>
      <c r="H16" s="350"/>
      <c r="I16" s="351"/>
      <c r="J16" s="342"/>
      <c r="K16" s="342"/>
      <c r="L16" s="342"/>
      <c r="M16" s="342"/>
      <c r="N16" s="342"/>
      <c r="O16" s="100" t="s">
        <v>24</v>
      </c>
      <c r="P16" s="345"/>
      <c r="Q16" s="342"/>
      <c r="R16" s="342"/>
      <c r="S16" s="342"/>
      <c r="T16" s="346"/>
      <c r="U16" s="347"/>
      <c r="V16" s="345"/>
      <c r="W16" s="343"/>
    </row>
    <row r="17" spans="2:23" s="14" customFormat="1" ht="81.75" customHeight="1" x14ac:dyDescent="0.2">
      <c r="B17" s="101" t="s">
        <v>128</v>
      </c>
      <c r="C17" s="15" t="s">
        <v>132</v>
      </c>
      <c r="D17" s="102">
        <v>34.020000000000003</v>
      </c>
      <c r="E17" s="102"/>
      <c r="F17" s="102"/>
      <c r="G17" s="102"/>
      <c r="H17" s="130" t="s">
        <v>136</v>
      </c>
      <c r="I17" s="130"/>
      <c r="J17" s="15" t="s">
        <v>137</v>
      </c>
      <c r="K17" s="83">
        <v>42005</v>
      </c>
      <c r="L17" s="83">
        <v>42339</v>
      </c>
      <c r="M17" s="85">
        <v>9378325648</v>
      </c>
      <c r="N17" s="85">
        <v>3190405639</v>
      </c>
      <c r="O17" s="85">
        <v>0</v>
      </c>
      <c r="P17" s="85">
        <f>M17-N17</f>
        <v>6187920009</v>
      </c>
      <c r="Q17" s="85">
        <v>34.020000000000003</v>
      </c>
      <c r="R17" s="86"/>
      <c r="S17" s="86"/>
      <c r="T17" s="348">
        <f>D17</f>
        <v>34.020000000000003</v>
      </c>
      <c r="U17" s="349"/>
      <c r="V17" s="103">
        <v>0.25</v>
      </c>
      <c r="W17" s="113">
        <f>T17*V17</f>
        <v>8.5050000000000008</v>
      </c>
    </row>
    <row r="18" spans="2:23" s="14" customFormat="1" ht="74.25" x14ac:dyDescent="0.2">
      <c r="B18" s="101" t="s">
        <v>129</v>
      </c>
      <c r="C18" s="15" t="s">
        <v>133</v>
      </c>
      <c r="D18" s="102">
        <v>14.93</v>
      </c>
      <c r="E18" s="102"/>
      <c r="F18" s="102"/>
      <c r="G18" s="102"/>
      <c r="H18" s="130" t="s">
        <v>138</v>
      </c>
      <c r="I18" s="130"/>
      <c r="J18" s="15" t="s">
        <v>139</v>
      </c>
      <c r="K18" s="83">
        <v>42005</v>
      </c>
      <c r="L18" s="83">
        <v>42339</v>
      </c>
      <c r="M18" s="85">
        <v>8815626109</v>
      </c>
      <c r="N18" s="85">
        <v>1316260229</v>
      </c>
      <c r="O18" s="85">
        <v>0</v>
      </c>
      <c r="P18" s="85">
        <f>M18-N18</f>
        <v>7499365880</v>
      </c>
      <c r="Q18" s="85">
        <v>14.93</v>
      </c>
      <c r="R18" s="86"/>
      <c r="S18" s="86"/>
      <c r="T18" s="348">
        <f>D18</f>
        <v>14.93</v>
      </c>
      <c r="U18" s="349"/>
      <c r="V18" s="103">
        <v>0.25</v>
      </c>
      <c r="W18" s="113">
        <f>T18*V18</f>
        <v>3.7324999999999999</v>
      </c>
    </row>
    <row r="19" spans="2:23" s="14" customFormat="1" ht="87" customHeight="1" x14ac:dyDescent="0.2">
      <c r="B19" s="101" t="s">
        <v>130</v>
      </c>
      <c r="C19" s="15" t="s">
        <v>134</v>
      </c>
      <c r="D19" s="102">
        <v>39.590000000000003</v>
      </c>
      <c r="E19" s="102"/>
      <c r="F19" s="102"/>
      <c r="G19" s="102"/>
      <c r="H19" s="130" t="s">
        <v>140</v>
      </c>
      <c r="I19" s="130"/>
      <c r="J19" s="15" t="s">
        <v>141</v>
      </c>
      <c r="K19" s="83">
        <v>42005</v>
      </c>
      <c r="L19" s="83">
        <v>42339</v>
      </c>
      <c r="M19" s="85">
        <v>1636961400</v>
      </c>
      <c r="N19" s="85">
        <v>684078017</v>
      </c>
      <c r="O19" s="85">
        <v>0</v>
      </c>
      <c r="P19" s="85">
        <f>M19-N19</f>
        <v>952883383</v>
      </c>
      <c r="Q19" s="85">
        <v>39.590000000000003</v>
      </c>
      <c r="R19" s="86"/>
      <c r="S19" s="86"/>
      <c r="T19" s="348">
        <f>D19</f>
        <v>39.590000000000003</v>
      </c>
      <c r="U19" s="349"/>
      <c r="V19" s="103">
        <v>0.25</v>
      </c>
      <c r="W19" s="113">
        <f>T19*V19</f>
        <v>9.8975000000000009</v>
      </c>
    </row>
    <row r="20" spans="2:23" ht="120" x14ac:dyDescent="0.2">
      <c r="B20" s="104" t="s">
        <v>131</v>
      </c>
      <c r="C20" s="105" t="s">
        <v>135</v>
      </c>
      <c r="D20" s="102">
        <v>25</v>
      </c>
      <c r="E20" s="106"/>
      <c r="F20" s="106"/>
      <c r="G20" s="106"/>
      <c r="H20" s="130" t="s">
        <v>142</v>
      </c>
      <c r="I20" s="130"/>
      <c r="J20" s="15" t="s">
        <v>143</v>
      </c>
      <c r="K20" s="83">
        <v>42005</v>
      </c>
      <c r="L20" s="83">
        <v>42339</v>
      </c>
      <c r="M20" s="106"/>
      <c r="N20" s="106"/>
      <c r="O20" s="106"/>
      <c r="P20" s="106"/>
      <c r="Q20" s="106"/>
      <c r="R20" s="106" t="s">
        <v>158</v>
      </c>
      <c r="S20" s="106"/>
      <c r="T20" s="348">
        <f>D20</f>
        <v>25</v>
      </c>
      <c r="U20" s="349"/>
      <c r="V20" s="107">
        <v>0.25</v>
      </c>
      <c r="W20" s="108">
        <f>T20*V20</f>
        <v>6.25</v>
      </c>
    </row>
    <row r="21" spans="2:23" ht="47.25" customHeight="1" thickBot="1" x14ac:dyDescent="0.25">
      <c r="B21" s="109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1"/>
      <c r="T21" s="352" t="s">
        <v>27</v>
      </c>
      <c r="U21" s="353"/>
      <c r="V21" s="354"/>
      <c r="W21" s="112">
        <f>W17+W18+W19+W20</f>
        <v>28.385000000000002</v>
      </c>
    </row>
  </sheetData>
  <mergeCells count="49">
    <mergeCell ref="T21:V21"/>
    <mergeCell ref="H17:I17"/>
    <mergeCell ref="H18:I18"/>
    <mergeCell ref="H19:I19"/>
    <mergeCell ref="T17:U17"/>
    <mergeCell ref="T18:U18"/>
    <mergeCell ref="T19:U19"/>
    <mergeCell ref="R13:R16"/>
    <mergeCell ref="S13:S16"/>
    <mergeCell ref="T13:U16"/>
    <mergeCell ref="H20:I20"/>
    <mergeCell ref="T20:U20"/>
    <mergeCell ref="H13:I16"/>
    <mergeCell ref="P15:P16"/>
    <mergeCell ref="Q15:Q16"/>
    <mergeCell ref="K15:K16"/>
    <mergeCell ref="L15:L16"/>
    <mergeCell ref="M15:M16"/>
    <mergeCell ref="N15:N16"/>
    <mergeCell ref="M13:Q14"/>
    <mergeCell ref="B11:C11"/>
    <mergeCell ref="D11:W11"/>
    <mergeCell ref="B12:C12"/>
    <mergeCell ref="D12:W12"/>
    <mergeCell ref="B13:B16"/>
    <mergeCell ref="C13:C16"/>
    <mergeCell ref="D13:G13"/>
    <mergeCell ref="J13:J16"/>
    <mergeCell ref="K13:L14"/>
    <mergeCell ref="W13:W16"/>
    <mergeCell ref="D14:G14"/>
    <mergeCell ref="D15:D16"/>
    <mergeCell ref="E15:E16"/>
    <mergeCell ref="F15:F16"/>
    <mergeCell ref="V13:V16"/>
    <mergeCell ref="G15:G16"/>
    <mergeCell ref="U10:V10"/>
    <mergeCell ref="B3:W6"/>
    <mergeCell ref="U7:V7"/>
    <mergeCell ref="B8:C8"/>
    <mergeCell ref="P8:Q8"/>
    <mergeCell ref="R8:S8"/>
    <mergeCell ref="U8:V8"/>
    <mergeCell ref="D9:K9"/>
    <mergeCell ref="D8:K8"/>
    <mergeCell ref="B9:C9"/>
    <mergeCell ref="P9:Q9"/>
    <mergeCell ref="R9:S9"/>
    <mergeCell ref="U9:V9"/>
  </mergeCells>
  <pageMargins left="1.1023622047244095" right="0.51181102362204722" top="0.74803149606299213" bottom="0.74803149606299213" header="0.31496062992125984" footer="0.31496062992125984"/>
  <pageSetup paperSize="120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TRANSP. ANTICO. ATENC. CIUDADAN</vt:lpstr>
      <vt:lpstr>GESTIÓN TALENTO HUMANO</vt:lpstr>
      <vt:lpstr>EFICIENCIA ADMINISTRATIVA</vt:lpstr>
      <vt:lpstr>GESTION FINANCIERA</vt:lpstr>
      <vt:lpstr>'TRANSP. ANTICO. ATENC. CIUDADAN'!Títulos_a_imprimir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Farid Barrera Molina</dc:creator>
  <cp:lastModifiedBy>PROFESIONAL UNIVERSI PLANEAC</cp:lastModifiedBy>
  <cp:lastPrinted>2015-08-10T15:32:16Z</cp:lastPrinted>
  <dcterms:created xsi:type="dcterms:W3CDTF">2015-03-31T14:24:28Z</dcterms:created>
  <dcterms:modified xsi:type="dcterms:W3CDTF">2015-08-13T21:15:55Z</dcterms:modified>
</cp:coreProperties>
</file>