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EACION FANNY\FANNY LEIVA\ESTRAT. SECTORIALES 2015\"/>
    </mc:Choice>
  </mc:AlternateContent>
  <bookViews>
    <workbookView xWindow="0" yWindow="0" windowWidth="20490" windowHeight="7755" firstSheet="1" activeTab="2"/>
  </bookViews>
  <sheets>
    <sheet name="TRANSP. ANTICO. ATENC. CIUDADAN" sheetId="5" r:id="rId1"/>
    <sheet name="GESTIÓN TALENTO HUMANO" sheetId="4" r:id="rId2"/>
    <sheet name="EFICIENCIA ADMINISTRATIVA" sheetId="1" r:id="rId3"/>
    <sheet name="GESTION FINANCIERA" sheetId="2" r:id="rId4"/>
  </sheets>
  <calcPr calcId="152511"/>
</workbook>
</file>

<file path=xl/calcChain.xml><?xml version="1.0" encoding="utf-8"?>
<calcChain xmlns="http://schemas.openxmlformats.org/spreadsheetml/2006/main">
  <c r="W16" i="5" l="1"/>
  <c r="P20" i="2" l="1"/>
  <c r="M20" i="2"/>
  <c r="N20" i="2"/>
  <c r="P18" i="4" l="1"/>
  <c r="P19" i="2" l="1"/>
  <c r="P18" i="2"/>
  <c r="P17" i="2"/>
  <c r="P22" i="1" l="1"/>
  <c r="P20" i="5"/>
  <c r="P16" i="5"/>
  <c r="W20" i="2" l="1"/>
  <c r="W19" i="2"/>
  <c r="W18" i="2"/>
  <c r="W17" i="2"/>
  <c r="W25" i="1"/>
  <c r="W23" i="1"/>
  <c r="W22" i="1"/>
  <c r="W19" i="1"/>
  <c r="W17" i="1"/>
  <c r="W26" i="4"/>
  <c r="W24" i="4"/>
  <c r="W21" i="4"/>
  <c r="W17" i="4"/>
  <c r="W29" i="5"/>
  <c r="W27" i="5"/>
  <c r="W28" i="1" l="1"/>
  <c r="W21" i="2"/>
  <c r="W28" i="4"/>
  <c r="W20" i="5"/>
  <c r="V31" i="5" l="1"/>
</calcChain>
</file>

<file path=xl/sharedStrings.xml><?xml version="1.0" encoding="utf-8"?>
<sst xmlns="http://schemas.openxmlformats.org/spreadsheetml/2006/main" count="302" uniqueCount="189">
  <si>
    <t>FECHA DE SEGUIMIENTO:</t>
  </si>
  <si>
    <t xml:space="preserve">RESPONSABLE: </t>
  </si>
  <si>
    <t>VIGENCIA:</t>
  </si>
  <si>
    <t xml:space="preserve">ESTRATEGIA 1:  </t>
  </si>
  <si>
    <t xml:space="preserve">META </t>
  </si>
  <si>
    <t>FÓRMULA DEL INDICADOR</t>
  </si>
  <si>
    <t>Cumplimiento real del indicador</t>
  </si>
  <si>
    <t>ACTIVIDADES ESPECÍFICAS</t>
  </si>
  <si>
    <t>(Tácticas)</t>
  </si>
  <si>
    <t>PRODUCTO</t>
  </si>
  <si>
    <t>FECHA DE EJECUCIÓN</t>
  </si>
  <si>
    <t>RECURSOS REQUERIDOS</t>
  </si>
  <si>
    <t>ANÁLISIS</t>
  </si>
  <si>
    <t>ACCIONES CORRECTIVAS</t>
  </si>
  <si>
    <t>CUMPLIMIENTO DE LA ESTRATEGIA</t>
  </si>
  <si>
    <t>CUMPLIMIENTO TOTAL</t>
  </si>
  <si>
    <t xml:space="preserve"> 1er Trimestre</t>
  </si>
  <si>
    <t>2do Trimestre</t>
  </si>
  <si>
    <t xml:space="preserve"> 3er Trimestre</t>
  </si>
  <si>
    <t xml:space="preserve"> 4to Trimestre</t>
  </si>
  <si>
    <t>FECHA  INICIO</t>
  </si>
  <si>
    <t>FECHA FINAL</t>
  </si>
  <si>
    <t>PRESUPUESTO APROBADO</t>
  </si>
  <si>
    <t>PRESUPUESTO EJECUTADO</t>
  </si>
  <si>
    <t>FINANCIEROS</t>
  </si>
  <si>
    <t xml:space="preserve">(Adiciones o Modificaciones) </t>
  </si>
  <si>
    <t>PRESUPUESTO POR EJECUTAR</t>
  </si>
  <si>
    <t>PORCENTAJE DE EJECUCIÓN</t>
  </si>
  <si>
    <t>CUMPLIMIENTO DEL PLAN DE ACCIÓN</t>
  </si>
  <si>
    <t xml:space="preserve">% Acumulado) I trimestre 2015          </t>
  </si>
  <si>
    <t>POLITICA</t>
  </si>
  <si>
    <t>Transparencia, Participación y Servicio al Ciudadano</t>
  </si>
  <si>
    <t>Fortalecer la participación desde la planeación</t>
  </si>
  <si>
    <t>Realizar las actividades Actualizar el 100% de la página Web de acuerdo con la normatividad vigente</t>
  </si>
  <si>
    <t>Actividades ejecutadas / actividades planeadas *100</t>
  </si>
  <si>
    <t>Realizar el diagnóstico de la página web</t>
  </si>
  <si>
    <t>Realizar ajustes de acuerdo al diagnóstico</t>
  </si>
  <si>
    <t>Establecer en la entidad política para manejo y protección de datos</t>
  </si>
  <si>
    <t>Implementar accesibilidad en las páginas Web</t>
  </si>
  <si>
    <t>Diagnóstico de la página web</t>
  </si>
  <si>
    <t>Página Web actualizada</t>
  </si>
  <si>
    <t>Política de protección de datos adoptada y publicada</t>
  </si>
  <si>
    <t>Un documento Diagnóstico</t>
  </si>
  <si>
    <t>Mejorar y/o implementar tres mecanismos de participación de los cuales al menos uno se direccione para población con necesidades especiales</t>
  </si>
  <si>
    <t>Mecanismos de participación mejorados y/o implementados / Mecanismos identificados a mejorar o implementar * 100</t>
  </si>
  <si>
    <t>Evaluar y reformular los mecanismos existentes de acuerdo con la caracterización de ciudadanos</t>
  </si>
  <si>
    <t>Diseñar y/o  actualizar los mecanismos de evaluación</t>
  </si>
  <si>
    <t>Tres mecanismos implementados</t>
  </si>
  <si>
    <t>PESO DE LA ESTRATEGIA
(Porcentaje)</t>
  </si>
  <si>
    <t xml:space="preserve">ESTRATEGIA 2:  </t>
  </si>
  <si>
    <t>Fortalecer el Servicio al Ciudadano</t>
  </si>
  <si>
    <t>PORCENTAJE DE EJECUCIÓN (%)</t>
  </si>
  <si>
    <t xml:space="preserve">FINANCIEROS 
(Adiciones o Modificaciones) </t>
  </si>
  <si>
    <t>Realizar la evaluación del 100% de los trámites o servicios de la entidad</t>
  </si>
  <si>
    <t>Trámites o servicios actualizados / Total de trámites o servicios planeados de acuerdo al resultado del plan de mejoramiento * 100</t>
  </si>
  <si>
    <t>Realizar y aplicar la evaluación de los trámites y servicios (necesidades y expectativas)</t>
  </si>
  <si>
    <t>Un documento de resultados de evaluación</t>
  </si>
  <si>
    <t>Un documento del plan de mejoramiento de la evaluación de necesidades y expectativas</t>
  </si>
  <si>
    <t xml:space="preserve">Realizar el 100% de las actividades establecidas en el Plan Anticorrupción y de Atención al Ciudadano </t>
  </si>
  <si>
    <t>Actualizar mapa de riesgos</t>
  </si>
  <si>
    <t>Realizar tres evaluaciones al año del plan anticorrupción y de atención al ciudadano</t>
  </si>
  <si>
    <t>Mapa de riesgos actualizado</t>
  </si>
  <si>
    <t>Tres informes de evaluación del Plan  de Anticorrupción  y Atención al Ciudadano</t>
  </si>
  <si>
    <t>CUMPLIMIENTO</t>
  </si>
  <si>
    <t>Gestión del Talento Humano</t>
  </si>
  <si>
    <t>Garantizar el ingreso, permanencia y retiro del talento humano de manera eficiente</t>
  </si>
  <si>
    <t>Adelantar las actividades requeridas para el cumplimiento del 100% del plan anual de capacitación</t>
  </si>
  <si>
    <t>Número de actividades realizadas en el periodo / Actividades programadas en el periodo * 100</t>
  </si>
  <si>
    <t>Articular recursos de las diferentes entidades del sector para la articulación del plan de capacitación</t>
  </si>
  <si>
    <t>Elaborar diagnóstico de necesidades de capacitación</t>
  </si>
  <si>
    <t>Formular y ejecutar el plan de capacitación</t>
  </si>
  <si>
    <t>Evaluación de la efectividad de la capacitación</t>
  </si>
  <si>
    <t>Diagnóstico de necesidades de capacitación</t>
  </si>
  <si>
    <t>Plan de Capacitación</t>
  </si>
  <si>
    <t>Un documento</t>
  </si>
  <si>
    <t>Adelantar las actividades requeridas para la  actualización del 100% del plan estratégico de Recursos Humanos</t>
  </si>
  <si>
    <t>Número de actividades realizadas / Número de actividades requeridas *100</t>
  </si>
  <si>
    <t>Diseñar el plan estratégico de Recurso Humano</t>
  </si>
  <si>
    <t>Reporte de vacantes definitivas al DAFP y CNSC inicio y adelanto  concurso de méritos</t>
  </si>
  <si>
    <t>Evaluación del plan estratégico de recursos humanos</t>
  </si>
  <si>
    <t>Reporte de Vacantes</t>
  </si>
  <si>
    <t>Evaluación del Plan Estratégico de Recursos Humanos</t>
  </si>
  <si>
    <t>Adelantar las actividades requeridas para la actualización y ejecución del plan de bienestar e incentivos en un 100%</t>
  </si>
  <si>
    <t>Numero de actividades realizadas en el periodo / Actividades programadas en el periodo * 100</t>
  </si>
  <si>
    <t>Diagnóstico de necesidades de bienestar</t>
  </si>
  <si>
    <t>Un documento de diagnóstico de necesidades de bienestar</t>
  </si>
  <si>
    <t>Formulación  y ejecución del plan de bienestar e incentivos</t>
  </si>
  <si>
    <t>Número de actividades realizadas</t>
  </si>
  <si>
    <t>Realizar las acciones definidas en el Decreto 1785 de 2014 para la actualización del manual de funciones</t>
  </si>
  <si>
    <t>Número de actividades realizadas / Número de actividades programadas * 100</t>
  </si>
  <si>
    <t>Identificar  y hacer los cambios a realizar en cuanto a funciones, competencias y requisitos</t>
  </si>
  <si>
    <t>Un documento identificando los cambios</t>
  </si>
  <si>
    <t>Elaboración del acto administrativo de modificación del manual de funciones</t>
  </si>
  <si>
    <t>Acto Administrativo del manual de funciones actualizado</t>
  </si>
  <si>
    <t>Política:</t>
  </si>
  <si>
    <t>Eficiencia Administrativa</t>
  </si>
  <si>
    <t xml:space="preserve">Revisar y actualizar  las actividades  establecidas en el sistema integrado de gestión  </t>
  </si>
  <si>
    <t>Número de actividades realizadas  / Actividades programadas en el periodo * 100</t>
  </si>
  <si>
    <t>Revisar y actualizar el Sistema Integrado de Gestión</t>
  </si>
  <si>
    <t>Un documento de análisis de la vigencia</t>
  </si>
  <si>
    <t>Sistema de gestión de calidad actualizado</t>
  </si>
  <si>
    <t>Reducir en un 10% el consumo de papel</t>
  </si>
  <si>
    <t>Consumo de papel vigencia actual / Comsumo de papel vigencia anterior * 100</t>
  </si>
  <si>
    <t>Incrementar el uso de los recursos tecnológicos</t>
  </si>
  <si>
    <t>Campañas realizadas</t>
  </si>
  <si>
    <t>Actos administrativos internos</t>
  </si>
  <si>
    <t>Estrategias de reducción de consumo de papel</t>
  </si>
  <si>
    <t>Realizar la revisión de los trámites y/o servicios para continuar con su racionalización</t>
  </si>
  <si>
    <t>Número de trámites y/o servicios actualizados / Número de trámites y/o servicios de la entidad * 100</t>
  </si>
  <si>
    <t>Revisar y actualizar los trámites y /o servicios en el SUIT. 3.O</t>
  </si>
  <si>
    <t>Sistema de información SUIT 3.0 actualizado</t>
  </si>
  <si>
    <t>85% del cumplimiento de plan anual de ajuste tecnológico 2015</t>
  </si>
  <si>
    <t>Número de actividades realizadas / Actividades programadas en el Plan Anual de Ajuste Tecnológico 2015 * 100</t>
  </si>
  <si>
    <t>Elaborar el ajuste tecnológico 2015</t>
  </si>
  <si>
    <t>Realizar seguimiento del plan  de ajuste tecnológico</t>
  </si>
  <si>
    <t>Documento Plan de ajuste tecnológico</t>
  </si>
  <si>
    <t>Revisar el Programa de gestión documental y actualizarlo en su totalidad para su posterior publicación</t>
  </si>
  <si>
    <t xml:space="preserve">Cumplimiento revisión  Programa de Gestión Documental </t>
  </si>
  <si>
    <t>Elaborar el documento del programa de gestión documental</t>
  </si>
  <si>
    <t>Revisar y actualizar las TRD</t>
  </si>
  <si>
    <t>Realizar el inventario documental</t>
  </si>
  <si>
    <t>Programa de gestión documental  elaborado y/o actualizado y publicado</t>
  </si>
  <si>
    <t xml:space="preserve">FINANCIEROS
(Adiciones o Modificaciones) </t>
  </si>
  <si>
    <t xml:space="preserve">CUMPLIMIENTO </t>
  </si>
  <si>
    <t>Política</t>
  </si>
  <si>
    <t>Gestión Financiera</t>
  </si>
  <si>
    <t>Garantizar eficiencia, eficacia y efectividad en el uso de los recursos financieros</t>
  </si>
  <si>
    <t>Continuar con el desarrollo de los seis componentes de la eficiencia administarativa mediante la aplicación de la normtividad vigente acorde a las necesidades y expectavivas sectoriales</t>
  </si>
  <si>
    <t>Cumplimiento del 100% de la programación y ejecución presupuestal</t>
  </si>
  <si>
    <t>100% del cumplimiento del PAC</t>
  </si>
  <si>
    <t>90% del cumplimiento del Plan Anual de Adquisiciones</t>
  </si>
  <si>
    <t>100% Adhesión a los acuerdos marco de precio</t>
  </si>
  <si>
    <t xml:space="preserve">
(Presupuesto ejecutado / Presupuesto asignado)*100</t>
  </si>
  <si>
    <t xml:space="preserve">
(PAC ejecutado / PAC asignado)*100</t>
  </si>
  <si>
    <t>(Plan de adquisiciones ejecutado/ plan adquisiciones programado)*100</t>
  </si>
  <si>
    <t>(# Acuerdos marco adheridos / # acuerdos marco que apliquen al sector)*100</t>
  </si>
  <si>
    <t>Seguimiento periódico a la ejecución presupuestal</t>
  </si>
  <si>
    <t>Reportes SIIF evaluados (informes)</t>
  </si>
  <si>
    <t>Seguimiento periódico al cumplimiento del PAC</t>
  </si>
  <si>
    <t xml:space="preserve">Reportes </t>
  </si>
  <si>
    <t>Realizar seguimiento al Plan Anual de Adquisiciones</t>
  </si>
  <si>
    <t>Plan anual de adquisiciones y actos  de contratación publicados</t>
  </si>
  <si>
    <t>Sensibilizar y cumplir con los compromisos de austeridad</t>
  </si>
  <si>
    <t>Acuerdos suscritos</t>
  </si>
  <si>
    <t>PESO DE LA ESTRATEGIA
%</t>
  </si>
  <si>
    <t>ENTIDAD</t>
  </si>
  <si>
    <t>INSTITUTO TOLIMENSE DE FORMACION TECNICA PROFESIONAL -ITFIP</t>
  </si>
  <si>
    <t>GLORIA INES OLAYA URUEÑA - COORDINADOR GRUPO TALENTO HUMANO /EDGAR GOMEZ - PROFESIONAL SST</t>
  </si>
  <si>
    <t>NELSON HUMBERTO RAMIREZ MEDINA - COORDINADOR GRUPO FINANCIERO</t>
  </si>
  <si>
    <t>Revision por la alta direccion 2014</t>
  </si>
  <si>
    <t>12/30/15</t>
  </si>
  <si>
    <t>7.200.000gastos personal</t>
  </si>
  <si>
    <t xml:space="preserve">5.000, Gastos oficina </t>
  </si>
  <si>
    <t>Se elaboró Plan estretaegico de recursos humanos y se encuentra en proceso de ejecucion.</t>
  </si>
  <si>
    <t>El  plan de bienestar social e incentivos contiene 13 actividades. Se esta haciendo el analisis de  las evaluaciones de desempeño.</t>
  </si>
  <si>
    <t>El manual de funciones se actualizo mediante la Resolucion 0197 de marzo 11 de 2015.</t>
  </si>
  <si>
    <t>Se suscribieron 2  acuerdos: Se realizo compra de vestuario y calzado de dotacion para caballero y dama</t>
  </si>
  <si>
    <t xml:space="preserve">(% Acumulado) II trimestre 2015         </t>
  </si>
  <si>
    <t xml:space="preserve">Se solicita ajustar el indicador del I Trimestre al 20%, teniendo en cuenta que se presento una inconsistencia al revisar la ejecucion del PIC  en el I trimestre. </t>
  </si>
  <si>
    <t xml:space="preserve">El Plan de capacitacion 2015 se aprobó con 8 proyectos de aprendizaje de los cuales estan en ejecucion 6. </t>
  </si>
  <si>
    <t xml:space="preserve">(% Acumulado) II trimestre 2015          </t>
  </si>
  <si>
    <t>0</t>
  </si>
  <si>
    <t xml:space="preserve">De las actividades programadas se han ejecutado 3 al 100%, y las demas estan en desarrollo. </t>
  </si>
  <si>
    <t>/12/2015</t>
  </si>
  <si>
    <t>Diseño nueva pagina prueba en (http://www.itfip.edu.co/site/)</t>
  </si>
  <si>
    <t>Diagnostico digital</t>
  </si>
  <si>
    <t>Reformulacion de mecanismos  en linea mas visibles en  el portal web</t>
  </si>
  <si>
    <t>Pendiente de capacitacion por parte del acompañamiento del MEN</t>
  </si>
  <si>
    <t>Socializacion y motivacion a traves de directrices institucionales</t>
  </si>
  <si>
    <t>Circulares</t>
  </si>
  <si>
    <t>Estudio de consumo por dependencia con miras a optimizar el uso del papel</t>
  </si>
  <si>
    <t>Se encuentra en revision con base en el inventario.</t>
  </si>
  <si>
    <t>Tablas retencion adotadas</t>
  </si>
  <si>
    <t xml:space="preserve">pendiente </t>
  </si>
  <si>
    <t>Documento base para la elaboracion de las tablas</t>
  </si>
  <si>
    <t>CARLOS ANDRES RIVERA TAMAYO - ASESOR JURIDICO / LUIS ALBERTO VASQUEZ GUERRA - ASESOR DE PLANEACION</t>
  </si>
  <si>
    <t>GELBER GOMEZ ROZO - VICERRECTOR ADMTIVO / LUIS ALBERTO VASQUEZ GUERRA - ASESOR DE PLANEACION</t>
  </si>
  <si>
    <t xml:space="preserve">Se eliminaron 3 tramites que ya no aplican, se gestionaron 3 tramites, se actualizó 1  y sin gestion existen 14 tramites.  </t>
  </si>
  <si>
    <t>Pendiente  de acompañamiento del MEN  ya que la persona que recibio la capacitacion se desvinculo de la institucion y nos encontramos en proceso de acompañamiento para  fortalecer esta estrategia.</t>
  </si>
  <si>
    <t>En el mes de enero se actualizo el  plan anticorrupcion  que conttiene 4 ejes con un total de 45 actividades, de las cuales se han ejecutado 27.</t>
  </si>
  <si>
    <t>Se  genera reporte de ejecucion de PAC de forma mensual con la finalidad de hacer seguimiento del cumplimiento.</t>
  </si>
  <si>
    <t>Se establecen fechas limites para gestion de pagos con la finalidad de  dar cumplimiento al PAC gestionado.</t>
  </si>
  <si>
    <t>Se generan reportes SIIF  de forma mensual con la finalidad de revisar los avances en el proceso de ejecucion.</t>
  </si>
  <si>
    <t>Se ejecuta el plan de adquisiciones  y se publican en el SECOP.</t>
  </si>
  <si>
    <t>Se realizan los traslados necesarios para dar cumplimiento a los requermientos realizados.</t>
  </si>
  <si>
    <t>Se habilito usuario SUIT</t>
  </si>
  <si>
    <t>SEGUIMIENTO SEGUNDO TRIMESTRE DEL PLAN DE ACCIÓN ANUAL 2015</t>
  </si>
  <si>
    <t>SEGUIMIENTO SEGUNDO  TRIMESTRE DEL PLAN DE ACCIÓN ANUAL 2015</t>
  </si>
  <si>
    <t>SEGUIMIENTO  SEGUNDO TRIMESTRE DEL PLAN DE ACCIÓN ANUAL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</si>
</sst>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d\-mm\-yy;@"/>
    <numFmt numFmtId="165" formatCode="&quot;$&quot;\ #,##0_);[Red]\(&quot;$&quot;\ #,##0\)"/>
    <numFmt numFmtId="166" formatCode="[$$-240A]\ #,##0.00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53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11" xfId="0" applyFont="1" applyFill="1" applyBorder="1" applyAlignment="1">
      <alignment horizontal="center" vertical="center" textRotation="90" wrapText="1" readingOrder="1"/>
    </xf>
    <xf numFmtId="0" fontId="3" fillId="0" borderId="11" xfId="0" applyFont="1" applyFill="1" applyBorder="1" applyAlignment="1">
      <alignment horizontal="center" vertical="center" wrapText="1" readingOrder="1"/>
    </xf>
    <xf numFmtId="0" fontId="4" fillId="0" borderId="20" xfId="0" applyFont="1" applyFill="1" applyBorder="1" applyAlignment="1">
      <alignment horizontal="justify" vertical="center" wrapText="1"/>
    </xf>
    <xf numFmtId="0" fontId="5" fillId="0" borderId="0" xfId="0" applyFont="1"/>
    <xf numFmtId="0" fontId="2" fillId="0" borderId="11" xfId="0" applyFont="1" applyFill="1" applyBorder="1" applyAlignment="1">
      <alignment horizontal="center" vertical="center" textRotation="90" wrapText="1" readingOrder="1"/>
    </xf>
    <xf numFmtId="17" fontId="2" fillId="0" borderId="11" xfId="0" applyNumberFormat="1" applyFont="1" applyFill="1" applyBorder="1" applyAlignment="1">
      <alignment horizontal="center" vertical="center" wrapText="1" readingOrder="1"/>
    </xf>
    <xf numFmtId="0" fontId="4" fillId="0" borderId="44" xfId="0" applyFont="1" applyFill="1" applyBorder="1" applyAlignment="1">
      <alignment horizontal="justify" vertical="center" wrapText="1"/>
    </xf>
    <xf numFmtId="0" fontId="4" fillId="0" borderId="35" xfId="0" applyFont="1" applyFill="1" applyBorder="1" applyAlignment="1">
      <alignment horizontal="justify" vertical="center" wrapText="1"/>
    </xf>
    <xf numFmtId="17" fontId="2" fillId="0" borderId="49" xfId="0" applyNumberFormat="1" applyFont="1" applyFill="1" applyBorder="1" applyAlignment="1">
      <alignment horizontal="center" vertical="center" wrapText="1" readingOrder="1"/>
    </xf>
    <xf numFmtId="17" fontId="2" fillId="0" borderId="42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/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49" xfId="0" applyFont="1" applyFill="1" applyBorder="1" applyAlignment="1">
      <alignment horizontal="center" vertical="center" textRotation="90" wrapText="1" readingOrder="1"/>
    </xf>
    <xf numFmtId="0" fontId="3" fillId="0" borderId="49" xfId="0" applyFont="1" applyFill="1" applyBorder="1" applyAlignment="1">
      <alignment horizontal="center" vertical="center" wrapText="1" readingOrder="1"/>
    </xf>
    <xf numFmtId="0" fontId="3" fillId="0" borderId="42" xfId="0" applyFont="1" applyFill="1" applyBorder="1" applyAlignment="1">
      <alignment horizontal="center" vertical="center" textRotation="90" wrapText="1" readingOrder="1"/>
    </xf>
    <xf numFmtId="0" fontId="3" fillId="0" borderId="42" xfId="0" applyFont="1" applyFill="1" applyBorder="1" applyAlignment="1">
      <alignment horizontal="center" vertical="center" wrapText="1" readingOrder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justify" vertical="center" wrapText="1"/>
    </xf>
    <xf numFmtId="0" fontId="2" fillId="0" borderId="60" xfId="0" applyFont="1" applyFill="1" applyBorder="1" applyAlignment="1">
      <alignment horizontal="center" vertical="center" textRotation="90" wrapText="1" readingOrder="1"/>
    </xf>
    <xf numFmtId="17" fontId="2" fillId="0" borderId="60" xfId="0" applyNumberFormat="1" applyFont="1" applyFill="1" applyBorder="1" applyAlignment="1">
      <alignment horizontal="center" vertical="center" wrapText="1" readingOrder="1"/>
    </xf>
    <xf numFmtId="0" fontId="3" fillId="0" borderId="60" xfId="0" applyFont="1" applyFill="1" applyBorder="1" applyAlignment="1">
      <alignment horizontal="center" vertical="center" textRotation="90" wrapText="1" readingOrder="1"/>
    </xf>
    <xf numFmtId="9" fontId="1" fillId="0" borderId="6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 readingOrder="1"/>
    </xf>
    <xf numFmtId="0" fontId="4" fillId="0" borderId="20" xfId="0" applyFont="1" applyFill="1" applyBorder="1" applyAlignment="1">
      <alignment vertical="center" wrapText="1"/>
    </xf>
    <xf numFmtId="9" fontId="1" fillId="0" borderId="11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1" xfId="0" applyFont="1" applyFill="1" applyBorder="1" applyAlignment="1">
      <alignment horizontal="center" vertical="center" wrapText="1" readingOrder="1"/>
    </xf>
    <xf numFmtId="0" fontId="2" fillId="0" borderId="81" xfId="0" applyFont="1" applyBorder="1" applyAlignment="1">
      <alignment horizontal="justify" vertical="center" wrapText="1" readingOrder="1"/>
    </xf>
    <xf numFmtId="0" fontId="4" fillId="0" borderId="82" xfId="0" applyFont="1" applyBorder="1" applyAlignment="1">
      <alignment horizontal="justify" vertical="center" wrapText="1"/>
    </xf>
    <xf numFmtId="0" fontId="4" fillId="0" borderId="78" xfId="0" applyFont="1" applyBorder="1" applyAlignment="1">
      <alignment horizontal="justify" vertical="center" wrapText="1"/>
    </xf>
    <xf numFmtId="0" fontId="3" fillId="0" borderId="77" xfId="0" applyFont="1" applyBorder="1" applyAlignment="1">
      <alignment horizontal="justify" vertical="center" wrapText="1" readingOrder="1"/>
    </xf>
    <xf numFmtId="0" fontId="4" fillId="0" borderId="50" xfId="0" applyFont="1" applyFill="1" applyBorder="1" applyAlignment="1">
      <alignment horizontal="justify" vertical="center" wrapText="1"/>
    </xf>
    <xf numFmtId="0" fontId="4" fillId="0" borderId="50" xfId="0" applyFont="1" applyFill="1" applyBorder="1" applyAlignment="1">
      <alignment vertical="center" wrapText="1"/>
    </xf>
    <xf numFmtId="0" fontId="2" fillId="0" borderId="89" xfId="0" applyFont="1" applyBorder="1" applyAlignment="1">
      <alignment horizontal="justify" vertical="center" wrapText="1" readingOrder="1"/>
    </xf>
    <xf numFmtId="0" fontId="2" fillId="0" borderId="90" xfId="0" applyFont="1" applyBorder="1" applyAlignment="1">
      <alignment horizontal="justify" vertical="center" wrapText="1" readingOrder="1"/>
    </xf>
    <xf numFmtId="0" fontId="2" fillId="0" borderId="91" xfId="0" applyFont="1" applyBorder="1" applyAlignment="1">
      <alignment horizontal="justify" vertical="center" wrapText="1" readingOrder="1"/>
    </xf>
    <xf numFmtId="0" fontId="2" fillId="0" borderId="94" xfId="0" applyFont="1" applyBorder="1" applyAlignment="1">
      <alignment horizontal="justify" vertical="center" wrapText="1" readingOrder="1"/>
    </xf>
    <xf numFmtId="0" fontId="2" fillId="0" borderId="95" xfId="0" applyFont="1" applyBorder="1" applyAlignment="1">
      <alignment horizontal="justify" vertical="center" wrapText="1" readingOrder="1"/>
    </xf>
    <xf numFmtId="0" fontId="2" fillId="0" borderId="57" xfId="0" applyFont="1" applyBorder="1" applyAlignment="1">
      <alignment horizontal="justify" vertical="center" wrapText="1" readingOrder="1"/>
    </xf>
    <xf numFmtId="0" fontId="9" fillId="0" borderId="58" xfId="0" applyFont="1" applyBorder="1" applyAlignment="1">
      <alignment horizontal="center" vertical="center" wrapText="1"/>
    </xf>
    <xf numFmtId="9" fontId="2" fillId="0" borderId="60" xfId="0" applyNumberFormat="1" applyFont="1" applyFill="1" applyBorder="1" applyAlignment="1">
      <alignment horizontal="center" vertical="center" textRotation="90" wrapText="1" readingOrder="1"/>
    </xf>
    <xf numFmtId="3" fontId="3" fillId="0" borderId="60" xfId="0" applyNumberFormat="1" applyFont="1" applyFill="1" applyBorder="1" applyAlignment="1">
      <alignment horizontal="center" vertical="center" textRotation="90" wrapText="1" readingOrder="1"/>
    </xf>
    <xf numFmtId="3" fontId="3" fillId="0" borderId="42" xfId="0" applyNumberFormat="1" applyFont="1" applyFill="1" applyBorder="1" applyAlignment="1">
      <alignment horizontal="center" vertical="center" textRotation="90" wrapText="1" readingOrder="1"/>
    </xf>
    <xf numFmtId="3" fontId="3" fillId="0" borderId="104" xfId="0" applyNumberFormat="1" applyFont="1" applyFill="1" applyBorder="1" applyAlignment="1">
      <alignment horizontal="center" vertical="center" textRotation="90" wrapText="1" readingOrder="1"/>
    </xf>
    <xf numFmtId="3" fontId="3" fillId="0" borderId="105" xfId="0" applyNumberFormat="1" applyFont="1" applyFill="1" applyBorder="1" applyAlignment="1">
      <alignment horizontal="center" vertical="center" textRotation="90" wrapText="1" readingOrder="1"/>
    </xf>
    <xf numFmtId="10" fontId="3" fillId="0" borderId="11" xfId="0" applyNumberFormat="1" applyFont="1" applyFill="1" applyBorder="1" applyAlignment="1">
      <alignment horizontal="center" vertical="center" textRotation="90" wrapText="1" readingOrder="1"/>
    </xf>
    <xf numFmtId="2" fontId="2" fillId="0" borderId="88" xfId="0" applyNumberFormat="1" applyFont="1" applyBorder="1" applyAlignment="1">
      <alignment horizontal="center" vertical="center" wrapText="1" readingOrder="1"/>
    </xf>
    <xf numFmtId="2" fontId="4" fillId="0" borderId="93" xfId="0" applyNumberFormat="1" applyFont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14" fillId="0" borderId="81" xfId="0" applyFont="1" applyBorder="1" applyAlignment="1">
      <alignment horizontal="justify" vertical="center" wrapText="1" readingOrder="1"/>
    </xf>
    <xf numFmtId="0" fontId="15" fillId="0" borderId="1" xfId="0" applyFont="1" applyBorder="1" applyAlignment="1">
      <alignment horizontal="justify" vertical="center" wrapText="1"/>
    </xf>
    <xf numFmtId="0" fontId="15" fillId="0" borderId="82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left" vertical="center" wrapText="1" readingOrder="1"/>
    </xf>
    <xf numFmtId="0" fontId="15" fillId="0" borderId="0" xfId="0" applyFont="1" applyBorder="1" applyAlignment="1">
      <alignment horizontal="justify" vertical="center" wrapText="1"/>
    </xf>
    <xf numFmtId="0" fontId="15" fillId="0" borderId="78" xfId="0" applyFont="1" applyBorder="1" applyAlignment="1">
      <alignment horizontal="justify" vertical="center" wrapText="1"/>
    </xf>
    <xf numFmtId="0" fontId="13" fillId="0" borderId="77" xfId="0" applyFont="1" applyBorder="1" applyAlignment="1">
      <alignment horizontal="justify" vertical="center" wrapText="1" readingOrder="1"/>
    </xf>
    <xf numFmtId="0" fontId="15" fillId="0" borderId="5" xfId="0" applyFont="1" applyBorder="1" applyAlignment="1">
      <alignment horizontal="justify" vertical="center" wrapText="1"/>
    </xf>
    <xf numFmtId="0" fontId="15" fillId="0" borderId="35" xfId="0" applyFont="1" applyFill="1" applyBorder="1" applyAlignment="1">
      <alignment horizontal="justify" vertical="center" wrapText="1"/>
    </xf>
    <xf numFmtId="17" fontId="14" fillId="0" borderId="35" xfId="0" applyNumberFormat="1" applyFont="1" applyFill="1" applyBorder="1" applyAlignment="1">
      <alignment horizontal="center" vertical="center" wrapText="1" readingOrder="1"/>
    </xf>
    <xf numFmtId="0" fontId="13" fillId="0" borderId="35" xfId="0" applyFont="1" applyFill="1" applyBorder="1" applyAlignment="1">
      <alignment horizontal="center" vertical="center" textRotation="90" wrapText="1" readingOrder="1"/>
    </xf>
    <xf numFmtId="0" fontId="13" fillId="0" borderId="35" xfId="0" applyFont="1" applyFill="1" applyBorder="1" applyAlignment="1">
      <alignment horizontal="center" vertical="center" wrapText="1" readingOrder="1"/>
    </xf>
    <xf numFmtId="0" fontId="12" fillId="0" borderId="0" xfId="0" applyFont="1" applyFill="1"/>
    <xf numFmtId="0" fontId="15" fillId="0" borderId="20" xfId="0" applyFont="1" applyFill="1" applyBorder="1" applyAlignment="1">
      <alignment horizontal="justify" vertical="center" wrapText="1"/>
    </xf>
    <xf numFmtId="17" fontId="14" fillId="0" borderId="20" xfId="0" applyNumberFormat="1" applyFont="1" applyFill="1" applyBorder="1" applyAlignment="1">
      <alignment horizontal="center" vertical="center" wrapText="1" readingOrder="1"/>
    </xf>
    <xf numFmtId="0" fontId="13" fillId="0" borderId="20" xfId="0" applyFont="1" applyFill="1" applyBorder="1" applyAlignment="1">
      <alignment horizontal="center" vertical="center" textRotation="90" wrapText="1" readingOrder="1"/>
    </xf>
    <xf numFmtId="0" fontId="13" fillId="0" borderId="20" xfId="0" applyFont="1" applyFill="1" applyBorder="1" applyAlignment="1">
      <alignment horizontal="center" vertical="center" wrapText="1" readingOrder="1"/>
    </xf>
    <xf numFmtId="0" fontId="15" fillId="0" borderId="44" xfId="0" applyFont="1" applyFill="1" applyBorder="1" applyAlignment="1">
      <alignment horizontal="justify" vertical="center" wrapText="1"/>
    </xf>
    <xf numFmtId="17" fontId="14" fillId="0" borderId="44" xfId="0" applyNumberFormat="1" applyFont="1" applyFill="1" applyBorder="1" applyAlignment="1">
      <alignment horizontal="center" vertical="center" wrapText="1" readingOrder="1"/>
    </xf>
    <xf numFmtId="0" fontId="14" fillId="0" borderId="44" xfId="0" applyFont="1" applyBorder="1" applyAlignment="1">
      <alignment horizontal="justify" vertical="center" wrapText="1" readingOrder="1"/>
    </xf>
    <xf numFmtId="0" fontId="14" fillId="0" borderId="35" xfId="0" applyFont="1" applyBorder="1" applyAlignment="1">
      <alignment horizontal="justify" vertical="center" wrapText="1" readingOrder="1"/>
    </xf>
    <xf numFmtId="0" fontId="12" fillId="0" borderId="44" xfId="0" applyFont="1" applyBorder="1"/>
    <xf numFmtId="0" fontId="16" fillId="6" borderId="99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78" xfId="0" applyFont="1" applyBorder="1" applyAlignment="1"/>
    <xf numFmtId="0" fontId="12" fillId="0" borderId="35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2" fillId="0" borderId="94" xfId="0" applyFont="1" applyBorder="1"/>
    <xf numFmtId="0" fontId="12" fillId="0" borderId="95" xfId="0" applyFont="1" applyBorder="1"/>
    <xf numFmtId="10" fontId="2" fillId="0" borderId="11" xfId="0" applyNumberFormat="1" applyFont="1" applyFill="1" applyBorder="1" applyAlignment="1">
      <alignment horizontal="center" vertical="center" textRotation="90" wrapText="1" readingOrder="1"/>
    </xf>
    <xf numFmtId="0" fontId="14" fillId="0" borderId="35" xfId="0" applyFont="1" applyFill="1" applyBorder="1" applyAlignment="1">
      <alignment horizontal="center" vertical="center" wrapText="1" readingOrder="1"/>
    </xf>
    <xf numFmtId="0" fontId="14" fillId="0" borderId="20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center" vertical="center" wrapText="1" readingOrder="1"/>
    </xf>
    <xf numFmtId="0" fontId="2" fillId="0" borderId="49" xfId="0" applyFont="1" applyFill="1" applyBorder="1" applyAlignment="1">
      <alignment horizontal="center" vertical="center" wrapText="1" readingOrder="1"/>
    </xf>
    <xf numFmtId="167" fontId="3" fillId="0" borderId="42" xfId="0" quotePrefix="1" applyNumberFormat="1" applyFont="1" applyFill="1" applyBorder="1" applyAlignment="1">
      <alignment horizontal="center" vertical="center" textRotation="90" wrapText="1" readingOrder="1"/>
    </xf>
    <xf numFmtId="9" fontId="3" fillId="0" borderId="42" xfId="0" applyNumberFormat="1" applyFont="1" applyFill="1" applyBorder="1" applyAlignment="1">
      <alignment horizontal="center" vertical="center" textRotation="90" wrapText="1" readingOrder="1"/>
    </xf>
    <xf numFmtId="0" fontId="1" fillId="0" borderId="107" xfId="0" applyFont="1" applyFill="1" applyBorder="1"/>
    <xf numFmtId="0" fontId="1" fillId="0" borderId="108" xfId="0" applyFont="1" applyFill="1" applyBorder="1"/>
    <xf numFmtId="167" fontId="3" fillId="0" borderId="106" xfId="2" applyNumberFormat="1" applyFont="1" applyFill="1" applyBorder="1" applyAlignment="1">
      <alignment horizontal="center" vertical="center" textRotation="90" wrapText="1" readingOrder="1"/>
    </xf>
    <xf numFmtId="0" fontId="2" fillId="0" borderId="11" xfId="0" applyFont="1" applyFill="1" applyBorder="1" applyAlignment="1">
      <alignment horizontal="center" vertical="center" wrapText="1" readingOrder="1"/>
    </xf>
    <xf numFmtId="0" fontId="2" fillId="0" borderId="60" xfId="0" applyFont="1" applyFill="1" applyBorder="1" applyAlignment="1">
      <alignment horizontal="center" vertical="center" wrapText="1" readingOrder="1"/>
    </xf>
    <xf numFmtId="0" fontId="2" fillId="0" borderId="63" xfId="0" applyFont="1" applyFill="1" applyBorder="1" applyAlignment="1">
      <alignment horizontal="center" vertical="center" wrapText="1" readingOrder="1"/>
    </xf>
    <xf numFmtId="2" fontId="3" fillId="0" borderId="59" xfId="0" applyNumberFormat="1" applyFont="1" applyFill="1" applyBorder="1" applyAlignment="1">
      <alignment horizontal="center" vertical="center" wrapText="1" readingOrder="1"/>
    </xf>
    <xf numFmtId="9" fontId="12" fillId="0" borderId="0" xfId="0" applyNumberFormat="1" applyFont="1"/>
    <xf numFmtId="0" fontId="13" fillId="0" borderId="0" xfId="0" applyFont="1" applyBorder="1" applyAlignment="1">
      <alignment horizontal="justify" vertical="center" wrapText="1" readingOrder="1"/>
    </xf>
    <xf numFmtId="0" fontId="15" fillId="0" borderId="44" xfId="0" applyFont="1" applyFill="1" applyBorder="1" applyAlignment="1">
      <alignment horizontal="justify" vertical="center" wrapText="1"/>
    </xf>
    <xf numFmtId="0" fontId="15" fillId="0" borderId="35" xfId="0" applyFont="1" applyFill="1" applyBorder="1" applyAlignment="1">
      <alignment horizontal="justify" vertical="center" wrapText="1"/>
    </xf>
    <xf numFmtId="0" fontId="15" fillId="0" borderId="20" xfId="0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2" fontId="13" fillId="0" borderId="29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justify" vertical="center" wrapText="1"/>
    </xf>
    <xf numFmtId="3" fontId="15" fillId="0" borderId="35" xfId="0" applyNumberFormat="1" applyFont="1" applyFill="1" applyBorder="1" applyAlignment="1">
      <alignment horizontal="justify" vertical="center" wrapText="1"/>
    </xf>
    <xf numFmtId="0" fontId="15" fillId="0" borderId="101" xfId="0" applyFont="1" applyFill="1" applyBorder="1" applyAlignment="1">
      <alignment horizontal="justify" vertical="center" wrapText="1"/>
    </xf>
    <xf numFmtId="0" fontId="14" fillId="0" borderId="35" xfId="0" applyFont="1" applyFill="1" applyBorder="1" applyAlignment="1">
      <alignment horizontal="justify" vertical="center" textRotation="90" wrapText="1" readingOrder="1"/>
    </xf>
    <xf numFmtId="0" fontId="12" fillId="0" borderId="0" xfId="0" applyFont="1" applyFill="1" applyAlignment="1">
      <alignment horizontal="justify" vertical="center" wrapText="1"/>
    </xf>
    <xf numFmtId="164" fontId="15" fillId="0" borderId="20" xfId="0" applyNumberFormat="1" applyFont="1" applyFill="1" applyBorder="1" applyAlignment="1">
      <alignment horizontal="justify" vertical="center" wrapText="1"/>
    </xf>
    <xf numFmtId="3" fontId="15" fillId="0" borderId="20" xfId="0" applyNumberFormat="1" applyFont="1" applyFill="1" applyBorder="1" applyAlignment="1">
      <alignment horizontal="justify" vertical="center" wrapText="1"/>
    </xf>
    <xf numFmtId="167" fontId="15" fillId="0" borderId="20" xfId="2" applyNumberFormat="1" applyFont="1" applyFill="1" applyBorder="1" applyAlignment="1">
      <alignment horizontal="justify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165" fontId="15" fillId="0" borderId="102" xfId="0" applyNumberFormat="1" applyFont="1" applyFill="1" applyBorder="1" applyAlignment="1">
      <alignment horizontal="justify" vertical="center" wrapText="1"/>
    </xf>
    <xf numFmtId="9" fontId="14" fillId="0" borderId="20" xfId="0" applyNumberFormat="1" applyFont="1" applyFill="1" applyBorder="1" applyAlignment="1">
      <alignment horizontal="center" vertical="center" textRotation="90" wrapText="1" readingOrder="1"/>
    </xf>
    <xf numFmtId="0" fontId="15" fillId="0" borderId="102" xfId="0" applyFont="1" applyFill="1" applyBorder="1" applyAlignment="1">
      <alignment horizontal="justify" vertical="center" wrapText="1"/>
    </xf>
    <xf numFmtId="0" fontId="14" fillId="0" borderId="20" xfId="0" applyFont="1" applyFill="1" applyBorder="1" applyAlignment="1">
      <alignment horizontal="justify" vertical="center" textRotation="90" wrapText="1" readingOrder="1"/>
    </xf>
    <xf numFmtId="164" fontId="15" fillId="0" borderId="18" xfId="0" applyNumberFormat="1" applyFont="1" applyFill="1" applyBorder="1" applyAlignment="1">
      <alignment horizontal="justify" vertical="center" wrapText="1"/>
    </xf>
    <xf numFmtId="3" fontId="15" fillId="0" borderId="18" xfId="0" applyNumberFormat="1" applyFont="1" applyFill="1" applyBorder="1" applyAlignment="1">
      <alignment horizontal="justify" vertical="center" wrapText="1"/>
    </xf>
    <xf numFmtId="0" fontId="15" fillId="0" borderId="18" xfId="0" applyFont="1" applyFill="1" applyBorder="1" applyAlignment="1">
      <alignment horizontal="justify" vertical="center" wrapText="1"/>
    </xf>
    <xf numFmtId="0" fontId="15" fillId="0" borderId="21" xfId="0" applyFont="1" applyFill="1" applyBorder="1" applyAlignment="1">
      <alignment horizontal="justify" vertical="center" wrapText="1"/>
    </xf>
    <xf numFmtId="0" fontId="14" fillId="0" borderId="44" xfId="0" applyFont="1" applyFill="1" applyBorder="1" applyAlignment="1">
      <alignment horizontal="justify" vertical="center" textRotation="90" wrapText="1" readingOrder="1"/>
    </xf>
    <xf numFmtId="164" fontId="15" fillId="0" borderId="35" xfId="0" applyNumberFormat="1" applyFont="1" applyFill="1" applyBorder="1" applyAlignment="1">
      <alignment horizontal="justify" vertical="center" wrapText="1"/>
    </xf>
    <xf numFmtId="0" fontId="14" fillId="0" borderId="35" xfId="0" applyFont="1" applyFill="1" applyBorder="1" applyAlignment="1">
      <alignment horizontal="justify" vertical="center" wrapText="1" readingOrder="1"/>
    </xf>
    <xf numFmtId="0" fontId="14" fillId="0" borderId="20" xfId="0" applyFont="1" applyBorder="1" applyAlignment="1">
      <alignment horizontal="justify" vertical="center" wrapText="1" readingOrder="1"/>
    </xf>
    <xf numFmtId="3" fontId="15" fillId="0" borderId="44" xfId="0" applyNumberFormat="1" applyFont="1" applyFill="1" applyBorder="1" applyAlignment="1">
      <alignment horizontal="justify" vertical="center" wrapText="1"/>
    </xf>
    <xf numFmtId="0" fontId="15" fillId="0" borderId="103" xfId="0" applyFont="1" applyFill="1" applyBorder="1" applyAlignment="1">
      <alignment horizontal="justify" vertical="center" wrapText="1"/>
    </xf>
    <xf numFmtId="164" fontId="15" fillId="0" borderId="52" xfId="0" applyNumberFormat="1" applyFont="1" applyFill="1" applyBorder="1" applyAlignment="1">
      <alignment horizontal="justify" vertical="center" wrapText="1"/>
    </xf>
    <xf numFmtId="164" fontId="15" fillId="0" borderId="44" xfId="0" applyNumberFormat="1" applyFont="1" applyFill="1" applyBorder="1" applyAlignment="1">
      <alignment horizontal="justify" vertical="center" wrapText="1"/>
    </xf>
    <xf numFmtId="3" fontId="15" fillId="0" borderId="101" xfId="0" applyNumberFormat="1" applyFont="1" applyFill="1" applyBorder="1" applyAlignment="1">
      <alignment horizontal="justify" vertical="center" wrapText="1"/>
    </xf>
    <xf numFmtId="166" fontId="15" fillId="0" borderId="44" xfId="0" applyNumberFormat="1" applyFont="1" applyFill="1" applyBorder="1" applyAlignment="1">
      <alignment horizontal="justify" vertical="center" wrapText="1"/>
    </xf>
    <xf numFmtId="3" fontId="15" fillId="0" borderId="103" xfId="0" applyNumberFormat="1" applyFont="1" applyFill="1" applyBorder="1" applyAlignment="1">
      <alignment horizontal="justify" vertical="center" wrapText="1"/>
    </xf>
    <xf numFmtId="0" fontId="14" fillId="0" borderId="94" xfId="0" applyFont="1" applyFill="1" applyBorder="1" applyAlignment="1">
      <alignment horizontal="justify" vertical="center" wrapText="1" readingOrder="1"/>
    </xf>
    <xf numFmtId="0" fontId="14" fillId="0" borderId="95" xfId="0" applyFont="1" applyFill="1" applyBorder="1" applyAlignment="1">
      <alignment horizontal="justify" vertical="center" wrapText="1" readingOrder="1"/>
    </xf>
    <xf numFmtId="0" fontId="14" fillId="0" borderId="95" xfId="0" applyFont="1" applyFill="1" applyBorder="1" applyAlignment="1">
      <alignment horizontal="justify" vertical="center" textRotation="90" wrapText="1" readingOrder="1"/>
    </xf>
    <xf numFmtId="0" fontId="15" fillId="0" borderId="95" xfId="0" applyFont="1" applyFill="1" applyBorder="1" applyAlignment="1">
      <alignment horizontal="justify" vertical="center" wrapText="1"/>
    </xf>
    <xf numFmtId="0" fontId="14" fillId="0" borderId="95" xfId="0" applyFont="1" applyBorder="1" applyAlignment="1">
      <alignment horizontal="justify" vertical="center" wrapText="1" readingOrder="1"/>
    </xf>
    <xf numFmtId="0" fontId="14" fillId="0" borderId="0" xfId="0" applyFont="1" applyFill="1" applyBorder="1" applyAlignment="1">
      <alignment horizontal="justify" vertical="center" wrapText="1" readingOrder="1"/>
    </xf>
    <xf numFmtId="0" fontId="14" fillId="0" borderId="0" xfId="0" applyFont="1" applyFill="1" applyBorder="1" applyAlignment="1">
      <alignment horizontal="justify" vertical="center" textRotation="90" wrapText="1" readingOrder="1"/>
    </xf>
    <xf numFmtId="0" fontId="15" fillId="0" borderId="0" xfId="0" applyFont="1" applyFill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 readingOrder="1"/>
    </xf>
    <xf numFmtId="167" fontId="12" fillId="0" borderId="0" xfId="2" applyNumberFormat="1" applyFont="1" applyAlignment="1">
      <alignment horizontal="justify" vertical="center" wrapText="1"/>
    </xf>
    <xf numFmtId="167" fontId="12" fillId="0" borderId="0" xfId="0" applyNumberFormat="1" applyFont="1" applyAlignment="1">
      <alignment horizontal="justify" vertical="center" wrapText="1"/>
    </xf>
    <xf numFmtId="3" fontId="13" fillId="0" borderId="52" xfId="0" applyNumberFormat="1" applyFont="1" applyFill="1" applyBorder="1" applyAlignment="1">
      <alignment horizontal="center" vertical="center" textRotation="90" wrapText="1" readingOrder="1"/>
    </xf>
    <xf numFmtId="3" fontId="13" fillId="0" borderId="19" xfId="0" applyNumberFormat="1" applyFont="1" applyFill="1" applyBorder="1" applyAlignment="1">
      <alignment horizontal="center" vertical="center" textRotation="90" wrapText="1" readingOrder="1"/>
    </xf>
    <xf numFmtId="3" fontId="13" fillId="0" borderId="54" xfId="0" applyNumberFormat="1" applyFont="1" applyFill="1" applyBorder="1" applyAlignment="1">
      <alignment horizontal="center" vertical="center" textRotation="90" wrapText="1" readingOrder="1"/>
    </xf>
    <xf numFmtId="0" fontId="13" fillId="0" borderId="77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justify" vertical="center" wrapText="1" readingOrder="1"/>
    </xf>
    <xf numFmtId="0" fontId="16" fillId="0" borderId="3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 readingOrder="1"/>
    </xf>
    <xf numFmtId="0" fontId="13" fillId="4" borderId="18" xfId="0" applyFont="1" applyFill="1" applyBorder="1" applyAlignment="1">
      <alignment horizontal="center" vertical="center" wrapText="1" readingOrder="1"/>
    </xf>
    <xf numFmtId="0" fontId="15" fillId="0" borderId="44" xfId="0" applyFont="1" applyFill="1" applyBorder="1" applyAlignment="1">
      <alignment horizontal="justify" vertical="center" wrapText="1"/>
    </xf>
    <xf numFmtId="0" fontId="14" fillId="0" borderId="48" xfId="0" applyFont="1" applyFill="1" applyBorder="1" applyAlignment="1">
      <alignment horizontal="center" vertical="center" wrapText="1" readingOrder="1"/>
    </xf>
    <xf numFmtId="0" fontId="14" fillId="0" borderId="50" xfId="0" applyFont="1" applyFill="1" applyBorder="1" applyAlignment="1">
      <alignment horizontal="center" vertical="center" wrapText="1" readingOrder="1"/>
    </xf>
    <xf numFmtId="0" fontId="14" fillId="0" borderId="51" xfId="0" applyFont="1" applyFill="1" applyBorder="1" applyAlignment="1">
      <alignment horizontal="center" vertical="center" wrapText="1" readingOrder="1"/>
    </xf>
    <xf numFmtId="0" fontId="14" fillId="0" borderId="48" xfId="0" applyFont="1" applyBorder="1" applyAlignment="1">
      <alignment horizontal="center" vertical="center" wrapText="1" readingOrder="1"/>
    </xf>
    <xf numFmtId="0" fontId="14" fillId="0" borderId="51" xfId="0" applyFont="1" applyBorder="1" applyAlignment="1">
      <alignment horizontal="center" vertical="center" wrapText="1" readingOrder="1"/>
    </xf>
    <xf numFmtId="0" fontId="15" fillId="0" borderId="35" xfId="0" applyFont="1" applyFill="1" applyBorder="1" applyAlignment="1">
      <alignment horizontal="justify" vertical="center" wrapText="1"/>
    </xf>
    <xf numFmtId="0" fontId="15" fillId="0" borderId="20" xfId="0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3" fillId="0" borderId="74" xfId="0" applyFont="1" applyBorder="1" applyAlignment="1">
      <alignment horizontal="center" vertical="center" wrapText="1" readingOrder="1"/>
    </xf>
    <xf numFmtId="0" fontId="13" fillId="0" borderId="75" xfId="0" applyFont="1" applyBorder="1" applyAlignment="1">
      <alignment horizontal="center" vertical="center" wrapText="1" readingOrder="1"/>
    </xf>
    <xf numFmtId="0" fontId="13" fillId="0" borderId="76" xfId="0" applyFont="1" applyBorder="1" applyAlignment="1">
      <alignment horizontal="center" vertical="center" wrapText="1" readingOrder="1"/>
    </xf>
    <xf numFmtId="0" fontId="13" fillId="0" borderId="78" xfId="0" applyFont="1" applyBorder="1" applyAlignment="1">
      <alignment horizontal="center" vertical="center" wrapText="1" readingOrder="1"/>
    </xf>
    <xf numFmtId="0" fontId="13" fillId="0" borderId="79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80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justify" vertical="center" wrapText="1"/>
    </xf>
    <xf numFmtId="14" fontId="18" fillId="0" borderId="4" xfId="0" applyNumberFormat="1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left" vertical="center" wrapText="1" readingOrder="1"/>
    </xf>
    <xf numFmtId="0" fontId="14" fillId="0" borderId="0" xfId="0" applyFont="1" applyBorder="1" applyAlignment="1">
      <alignment horizontal="left" vertical="center" wrapText="1" readingOrder="1"/>
    </xf>
    <xf numFmtId="0" fontId="13" fillId="5" borderId="20" xfId="0" applyFont="1" applyFill="1" applyBorder="1" applyAlignment="1">
      <alignment horizontal="center" vertical="center" wrapText="1" readingOrder="1"/>
    </xf>
    <xf numFmtId="0" fontId="13" fillId="5" borderId="18" xfId="0" applyFont="1" applyFill="1" applyBorder="1" applyAlignment="1">
      <alignment horizontal="center" vertical="center" wrapText="1" readingOrder="1"/>
    </xf>
    <xf numFmtId="0" fontId="13" fillId="4" borderId="20" xfId="0" applyFont="1" applyFill="1" applyBorder="1" applyAlignment="1">
      <alignment horizontal="center" vertical="center" textRotation="90" wrapText="1" readingOrder="1"/>
    </xf>
    <xf numFmtId="0" fontId="13" fillId="4" borderId="18" xfId="0" applyFont="1" applyFill="1" applyBorder="1" applyAlignment="1">
      <alignment horizontal="center" vertical="center" textRotation="90" wrapText="1" readingOrder="1"/>
    </xf>
    <xf numFmtId="0" fontId="17" fillId="2" borderId="77" xfId="0" applyFont="1" applyFill="1" applyBorder="1" applyAlignment="1">
      <alignment horizontal="center" vertical="center" wrapText="1" readingOrder="1"/>
    </xf>
    <xf numFmtId="0" fontId="17" fillId="2" borderId="0" xfId="0" applyFont="1" applyFill="1" applyBorder="1" applyAlignment="1">
      <alignment horizontal="center" vertical="center" wrapText="1" readingOrder="1"/>
    </xf>
    <xf numFmtId="0" fontId="17" fillId="2" borderId="0" xfId="0" applyFont="1" applyFill="1" applyBorder="1" applyAlignment="1">
      <alignment horizontal="left" vertical="center" wrapText="1" readingOrder="1"/>
    </xf>
    <xf numFmtId="0" fontId="17" fillId="2" borderId="78" xfId="0" applyFont="1" applyFill="1" applyBorder="1" applyAlignment="1">
      <alignment horizontal="left" vertical="center" wrapText="1" readingOrder="1"/>
    </xf>
    <xf numFmtId="0" fontId="13" fillId="3" borderId="77" xfId="0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left" vertical="center" wrapText="1" readingOrder="1"/>
    </xf>
    <xf numFmtId="0" fontId="13" fillId="3" borderId="78" xfId="0" applyFont="1" applyFill="1" applyBorder="1" applyAlignment="1">
      <alignment horizontal="left" vertical="center" wrapText="1" readingOrder="1"/>
    </xf>
    <xf numFmtId="0" fontId="13" fillId="4" borderId="50" xfId="0" applyFont="1" applyFill="1" applyBorder="1" applyAlignment="1">
      <alignment horizontal="center" vertical="center" wrapText="1" readingOrder="1"/>
    </xf>
    <xf numFmtId="0" fontId="13" fillId="4" borderId="98" xfId="0" applyFont="1" applyFill="1" applyBorder="1" applyAlignment="1">
      <alignment horizontal="center" vertical="center" wrapText="1" readingOrder="1"/>
    </xf>
    <xf numFmtId="0" fontId="12" fillId="0" borderId="7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 wrapText="1" readingOrder="1"/>
    </xf>
    <xf numFmtId="0" fontId="13" fillId="4" borderId="22" xfId="0" applyFont="1" applyFill="1" applyBorder="1" applyAlignment="1">
      <alignment horizontal="center" vertical="center" wrapText="1" readingOrder="1"/>
    </xf>
    <xf numFmtId="0" fontId="13" fillId="4" borderId="25" xfId="0" applyFont="1" applyFill="1" applyBorder="1" applyAlignment="1">
      <alignment horizontal="center" vertical="center" wrapText="1" readingOrder="1"/>
    </xf>
    <xf numFmtId="0" fontId="13" fillId="4" borderId="23" xfId="0" applyFont="1" applyFill="1" applyBorder="1" applyAlignment="1">
      <alignment horizontal="center" vertical="center" wrapText="1" readingOrder="1"/>
    </xf>
    <xf numFmtId="0" fontId="13" fillId="4" borderId="19" xfId="0" applyFont="1" applyFill="1" applyBorder="1" applyAlignment="1">
      <alignment horizontal="center" vertical="center" wrapText="1" readingOrder="1"/>
    </xf>
    <xf numFmtId="0" fontId="13" fillId="5" borderId="19" xfId="0" applyFont="1" applyFill="1" applyBorder="1" applyAlignment="1">
      <alignment horizontal="center" vertical="center" wrapText="1" readingOrder="1"/>
    </xf>
    <xf numFmtId="0" fontId="14" fillId="0" borderId="36" xfId="0" applyNumberFormat="1" applyFont="1" applyFill="1" applyBorder="1" applyAlignment="1">
      <alignment horizontal="center" vertical="center" wrapText="1" readingOrder="1"/>
    </xf>
    <xf numFmtId="0" fontId="14" fillId="0" borderId="37" xfId="0" applyNumberFormat="1" applyFont="1" applyFill="1" applyBorder="1" applyAlignment="1">
      <alignment horizontal="center" vertical="center" wrapText="1" readingOrder="1"/>
    </xf>
    <xf numFmtId="0" fontId="14" fillId="0" borderId="25" xfId="0" applyNumberFormat="1" applyFont="1" applyFill="1" applyBorder="1" applyAlignment="1">
      <alignment horizontal="center" vertical="center" wrapText="1" readingOrder="1"/>
    </xf>
    <xf numFmtId="0" fontId="14" fillId="0" borderId="23" xfId="0" applyNumberFormat="1" applyFont="1" applyFill="1" applyBorder="1" applyAlignment="1">
      <alignment horizontal="center" vertical="center" wrapText="1" readingOrder="1"/>
    </xf>
    <xf numFmtId="0" fontId="14" fillId="0" borderId="45" xfId="0" applyNumberFormat="1" applyFont="1" applyFill="1" applyBorder="1" applyAlignment="1">
      <alignment horizontal="center" vertical="center" wrapText="1" readingOrder="1"/>
    </xf>
    <xf numFmtId="0" fontId="14" fillId="0" borderId="46" xfId="0" applyNumberFormat="1" applyFont="1" applyFill="1" applyBorder="1" applyAlignment="1">
      <alignment horizontal="center" vertical="center" wrapText="1" readingOrder="1"/>
    </xf>
    <xf numFmtId="0" fontId="14" fillId="0" borderId="36" xfId="0" applyNumberFormat="1" applyFont="1" applyBorder="1" applyAlignment="1">
      <alignment horizontal="center" vertical="center" wrapText="1" readingOrder="1"/>
    </xf>
    <xf numFmtId="0" fontId="14" fillId="0" borderId="37" xfId="0" applyNumberFormat="1" applyFont="1" applyBorder="1" applyAlignment="1">
      <alignment horizontal="center" vertical="center" wrapText="1" readingOrder="1"/>
    </xf>
    <xf numFmtId="0" fontId="14" fillId="0" borderId="45" xfId="0" applyNumberFormat="1" applyFont="1" applyBorder="1" applyAlignment="1">
      <alignment horizontal="center" vertical="center" wrapText="1" readingOrder="1"/>
    </xf>
    <xf numFmtId="0" fontId="14" fillId="0" borderId="46" xfId="0" applyNumberFormat="1" applyFont="1" applyBorder="1" applyAlignment="1">
      <alignment horizontal="center" vertical="center" wrapText="1" readingOrder="1"/>
    </xf>
    <xf numFmtId="9" fontId="14" fillId="0" borderId="52" xfId="0" applyNumberFormat="1" applyFont="1" applyBorder="1" applyAlignment="1">
      <alignment horizontal="center" vertical="center" wrapText="1" readingOrder="1"/>
    </xf>
    <xf numFmtId="0" fontId="14" fillId="0" borderId="54" xfId="0" applyFont="1" applyBorder="1" applyAlignment="1">
      <alignment horizontal="center" vertical="center" wrapText="1" readingOrder="1"/>
    </xf>
    <xf numFmtId="0" fontId="14" fillId="0" borderId="52" xfId="0" applyFont="1" applyBorder="1" applyAlignment="1">
      <alignment horizontal="center" vertical="center" wrapText="1" readingOrder="1"/>
    </xf>
    <xf numFmtId="9" fontId="12" fillId="0" borderId="52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 readingOrder="1"/>
    </xf>
    <xf numFmtId="0" fontId="14" fillId="0" borderId="44" xfId="0" applyFont="1" applyBorder="1" applyAlignment="1">
      <alignment horizontal="center" vertical="center" wrapText="1" readingOrder="1"/>
    </xf>
    <xf numFmtId="0" fontId="14" fillId="0" borderId="35" xfId="0" applyFont="1" applyFill="1" applyBorder="1" applyAlignment="1">
      <alignment horizontal="center" vertical="center" wrapText="1" readingOrder="1"/>
    </xf>
    <xf numFmtId="0" fontId="14" fillId="0" borderId="20" xfId="0" applyFont="1" applyFill="1" applyBorder="1" applyAlignment="1">
      <alignment horizontal="center" vertical="center" wrapText="1" readingOrder="1"/>
    </xf>
    <xf numFmtId="0" fontId="14" fillId="0" borderId="44" xfId="0" applyFont="1" applyFill="1" applyBorder="1" applyAlignment="1">
      <alignment horizontal="center" vertical="center" wrapText="1" readingOrder="1"/>
    </xf>
    <xf numFmtId="9" fontId="14" fillId="0" borderId="35" xfId="0" applyNumberFormat="1" applyFont="1" applyFill="1" applyBorder="1" applyAlignment="1">
      <alignment horizontal="center" vertical="center" textRotation="90" wrapText="1" readingOrder="1"/>
    </xf>
    <xf numFmtId="0" fontId="14" fillId="0" borderId="20" xfId="0" applyFont="1" applyFill="1" applyBorder="1" applyAlignment="1">
      <alignment horizontal="center" vertical="center" textRotation="90" wrapText="1" readingOrder="1"/>
    </xf>
    <xf numFmtId="0" fontId="14" fillId="0" borderId="44" xfId="0" applyFont="1" applyFill="1" applyBorder="1" applyAlignment="1">
      <alignment horizontal="center" vertical="center" textRotation="90" wrapText="1" readingOrder="1"/>
    </xf>
    <xf numFmtId="0" fontId="14" fillId="0" borderId="35" xfId="0" applyFont="1" applyFill="1" applyBorder="1" applyAlignment="1">
      <alignment horizontal="center" vertical="center" textRotation="90" wrapText="1" readingOrder="1"/>
    </xf>
    <xf numFmtId="0" fontId="12" fillId="0" borderId="48" xfId="0" applyFont="1" applyBorder="1" applyAlignment="1">
      <alignment horizontal="justify" vertical="center" wrapText="1"/>
    </xf>
    <xf numFmtId="0" fontId="12" fillId="0" borderId="51" xfId="0" applyFont="1" applyBorder="1" applyAlignment="1">
      <alignment horizontal="justify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9" fontId="12" fillId="0" borderId="35" xfId="0" applyNumberFormat="1" applyFont="1" applyBorder="1" applyAlignment="1">
      <alignment horizontal="center" vertical="center" wrapText="1"/>
    </xf>
    <xf numFmtId="0" fontId="13" fillId="5" borderId="97" xfId="0" applyFont="1" applyFill="1" applyBorder="1" applyAlignment="1">
      <alignment horizontal="center" vertical="center" wrapText="1" readingOrder="1"/>
    </xf>
    <xf numFmtId="0" fontId="13" fillId="5" borderId="72" xfId="0" applyFont="1" applyFill="1" applyBorder="1" applyAlignment="1">
      <alignment horizontal="center" vertical="center" wrapText="1" readingOrder="1"/>
    </xf>
    <xf numFmtId="0" fontId="13" fillId="5" borderId="55" xfId="0" applyFont="1" applyFill="1" applyBorder="1" applyAlignment="1">
      <alignment horizontal="center" vertical="center" wrapText="1" readingOrder="1"/>
    </xf>
    <xf numFmtId="0" fontId="12" fillId="0" borderId="35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9" fontId="12" fillId="0" borderId="35" xfId="0" applyNumberFormat="1" applyFont="1" applyBorder="1" applyAlignment="1">
      <alignment horizontal="justify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6" xfId="0" applyNumberFormat="1" applyFont="1" applyBorder="1" applyAlignment="1">
      <alignment horizontal="center" vertical="center" wrapText="1"/>
    </xf>
    <xf numFmtId="0" fontId="12" fillId="0" borderId="37" xfId="0" applyNumberFormat="1" applyFont="1" applyBorder="1" applyAlignment="1">
      <alignment horizontal="center" vertical="center" wrapText="1"/>
    </xf>
    <xf numFmtId="0" fontId="12" fillId="0" borderId="45" xfId="0" applyNumberFormat="1" applyFont="1" applyBorder="1" applyAlignment="1">
      <alignment horizontal="center" vertical="center" wrapText="1"/>
    </xf>
    <xf numFmtId="0" fontId="12" fillId="0" borderId="46" xfId="0" applyNumberFormat="1" applyFont="1" applyBorder="1" applyAlignment="1">
      <alignment horizontal="center" vertical="center" wrapText="1"/>
    </xf>
    <xf numFmtId="9" fontId="12" fillId="0" borderId="52" xfId="0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justify" vertical="center" wrapText="1" readingOrder="1"/>
    </xf>
    <xf numFmtId="14" fontId="15" fillId="0" borderId="4" xfId="0" applyNumberFormat="1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4" fillId="0" borderId="73" xfId="0" applyFont="1" applyBorder="1" applyAlignment="1">
      <alignment horizontal="left" vertical="center" wrapText="1" readingOrder="1"/>
    </xf>
    <xf numFmtId="0" fontId="16" fillId="0" borderId="3" xfId="0" applyFont="1" applyBorder="1" applyAlignment="1">
      <alignment horizontal="justify" vertical="center" wrapText="1"/>
    </xf>
    <xf numFmtId="0" fontId="17" fillId="2" borderId="77" xfId="0" applyFont="1" applyFill="1" applyBorder="1" applyAlignment="1">
      <alignment horizontal="justify" vertical="center" wrapText="1" readingOrder="1"/>
    </xf>
    <xf numFmtId="0" fontId="17" fillId="2" borderId="0" xfId="0" applyFont="1" applyFill="1" applyBorder="1" applyAlignment="1">
      <alignment horizontal="justify" vertical="center" wrapText="1" readingOrder="1"/>
    </xf>
    <xf numFmtId="0" fontId="17" fillId="2" borderId="78" xfId="0" applyFont="1" applyFill="1" applyBorder="1" applyAlignment="1">
      <alignment horizontal="justify" vertical="center" wrapText="1" readingOrder="1"/>
    </xf>
    <xf numFmtId="0" fontId="13" fillId="3" borderId="83" xfId="0" applyFont="1" applyFill="1" applyBorder="1" applyAlignment="1">
      <alignment horizontal="justify" vertical="center" wrapText="1" readingOrder="1"/>
    </xf>
    <xf numFmtId="0" fontId="13" fillId="3" borderId="4" xfId="0" applyFont="1" applyFill="1" applyBorder="1" applyAlignment="1">
      <alignment horizontal="justify" vertical="center" wrapText="1" readingOrder="1"/>
    </xf>
    <xf numFmtId="0" fontId="13" fillId="3" borderId="84" xfId="0" applyFont="1" applyFill="1" applyBorder="1" applyAlignment="1">
      <alignment horizontal="justify" vertical="center" wrapText="1" readingOrder="1"/>
    </xf>
    <xf numFmtId="0" fontId="13" fillId="4" borderId="85" xfId="0" applyFont="1" applyFill="1" applyBorder="1" applyAlignment="1">
      <alignment horizontal="center" vertical="center" wrapText="1" readingOrder="1"/>
    </xf>
    <xf numFmtId="0" fontId="13" fillId="4" borderId="39" xfId="0" applyFont="1" applyFill="1" applyBorder="1" applyAlignment="1">
      <alignment horizontal="center" vertical="center" wrapText="1" readingOrder="1"/>
    </xf>
    <xf numFmtId="0" fontId="13" fillId="4" borderId="9" xfId="0" applyFont="1" applyFill="1" applyBorder="1" applyAlignment="1">
      <alignment horizontal="center" vertical="center" wrapText="1" readingOrder="1"/>
    </xf>
    <xf numFmtId="0" fontId="13" fillId="4" borderId="10" xfId="0" applyFont="1" applyFill="1" applyBorder="1" applyAlignment="1">
      <alignment horizontal="center" vertical="center" wrapText="1" readingOrder="1"/>
    </xf>
    <xf numFmtId="0" fontId="13" fillId="4" borderId="12" xfId="0" applyFont="1" applyFill="1" applyBorder="1" applyAlignment="1">
      <alignment horizontal="center" vertical="center" wrapText="1" readingOrder="1"/>
    </xf>
    <xf numFmtId="0" fontId="13" fillId="4" borderId="5" xfId="0" applyFont="1" applyFill="1" applyBorder="1" applyAlignment="1">
      <alignment horizontal="center" vertical="center" wrapText="1" readingOrder="1"/>
    </xf>
    <xf numFmtId="0" fontId="13" fillId="4" borderId="13" xfId="0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 wrapText="1" readingOrder="1"/>
    </xf>
    <xf numFmtId="0" fontId="13" fillId="4" borderId="14" xfId="0" applyFont="1" applyFill="1" applyBorder="1" applyAlignment="1">
      <alignment horizontal="center" vertical="center" wrapText="1" readingOrder="1"/>
    </xf>
    <xf numFmtId="0" fontId="13" fillId="5" borderId="86" xfId="0" applyFont="1" applyFill="1" applyBorder="1" applyAlignment="1">
      <alignment horizontal="center" vertical="center" wrapText="1" readingOrder="1"/>
    </xf>
    <xf numFmtId="0" fontId="13" fillId="5" borderId="70" xfId="0" applyFont="1" applyFill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horizontal="center" vertical="center" wrapText="1" readingOrder="1"/>
    </xf>
    <xf numFmtId="0" fontId="13" fillId="4" borderId="15" xfId="0" applyFont="1" applyFill="1" applyBorder="1" applyAlignment="1">
      <alignment horizontal="center" vertical="center" wrapText="1" readingOrder="1"/>
    </xf>
    <xf numFmtId="0" fontId="13" fillId="4" borderId="9" xfId="0" applyFont="1" applyFill="1" applyBorder="1" applyAlignment="1">
      <alignment horizontal="center" vertical="center" textRotation="90" wrapText="1" readingOrder="1"/>
    </xf>
    <xf numFmtId="0" fontId="13" fillId="4" borderId="10" xfId="0" applyFont="1" applyFill="1" applyBorder="1" applyAlignment="1">
      <alignment horizontal="center" vertical="center" textRotation="90" wrapText="1" readingOrder="1"/>
    </xf>
    <xf numFmtId="0" fontId="14" fillId="0" borderId="35" xfId="0" applyFont="1" applyFill="1" applyBorder="1" applyAlignment="1">
      <alignment horizontal="justify" vertical="center" textRotation="90" wrapText="1" readingOrder="1"/>
    </xf>
    <xf numFmtId="0" fontId="14" fillId="0" borderId="20" xfId="0" applyFont="1" applyFill="1" applyBorder="1" applyAlignment="1">
      <alignment horizontal="justify" vertical="center" textRotation="90" wrapText="1" readingOrder="1"/>
    </xf>
    <xf numFmtId="0" fontId="14" fillId="0" borderId="44" xfId="0" applyFont="1" applyFill="1" applyBorder="1" applyAlignment="1">
      <alignment horizontal="justify" vertical="center" textRotation="90" wrapText="1" readingOrder="1"/>
    </xf>
    <xf numFmtId="0" fontId="13" fillId="5" borderId="9" xfId="0" applyFont="1" applyFill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wrapText="1" readingOrder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justify" vertical="center" wrapText="1" readingOrder="1"/>
    </xf>
    <xf numFmtId="0" fontId="14" fillId="0" borderId="39" xfId="0" applyFont="1" applyFill="1" applyBorder="1" applyAlignment="1">
      <alignment horizontal="justify" vertical="center" wrapText="1" readingOrder="1"/>
    </xf>
    <xf numFmtId="0" fontId="14" fillId="0" borderId="41" xfId="0" applyFont="1" applyFill="1" applyBorder="1" applyAlignment="1">
      <alignment horizontal="justify" vertical="center" wrapText="1" readingOrder="1"/>
    </xf>
    <xf numFmtId="0" fontId="14" fillId="0" borderId="33" xfId="0" applyFont="1" applyFill="1" applyBorder="1" applyAlignment="1">
      <alignment horizontal="justify" vertical="center" wrapText="1" readingOrder="1"/>
    </xf>
    <xf numFmtId="0" fontId="14" fillId="0" borderId="10" xfId="0" applyFont="1" applyFill="1" applyBorder="1" applyAlignment="1">
      <alignment horizontal="justify" vertical="center" wrapText="1" readingOrder="1"/>
    </xf>
    <xf numFmtId="0" fontId="14" fillId="0" borderId="42" xfId="0" applyFont="1" applyFill="1" applyBorder="1" applyAlignment="1">
      <alignment horizontal="justify" vertical="center" wrapText="1" readingOrder="1"/>
    </xf>
    <xf numFmtId="9" fontId="15" fillId="0" borderId="52" xfId="1" applyFont="1" applyFill="1" applyBorder="1" applyAlignment="1">
      <alignment horizontal="center" vertical="center" textRotation="90" wrapText="1"/>
    </xf>
    <xf numFmtId="9" fontId="15" fillId="0" borderId="19" xfId="1" applyFont="1" applyFill="1" applyBorder="1" applyAlignment="1">
      <alignment horizontal="center" vertical="center" textRotation="90" wrapText="1"/>
    </xf>
    <xf numFmtId="9" fontId="15" fillId="0" borderId="54" xfId="1" applyFont="1" applyFill="1" applyBorder="1" applyAlignment="1">
      <alignment horizontal="center" vertical="center" textRotation="90" wrapText="1"/>
    </xf>
    <xf numFmtId="9" fontId="15" fillId="0" borderId="65" xfId="1" applyFont="1" applyFill="1" applyBorder="1" applyAlignment="1">
      <alignment horizontal="center" vertical="center" textRotation="90" wrapText="1"/>
    </xf>
    <xf numFmtId="9" fontId="15" fillId="0" borderId="56" xfId="1" applyFont="1" applyFill="1" applyBorder="1" applyAlignment="1">
      <alignment horizontal="center" vertical="center" textRotation="90" wrapText="1"/>
    </xf>
    <xf numFmtId="9" fontId="15" fillId="0" borderId="67" xfId="1" applyFont="1" applyFill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justify" vertical="center" textRotation="90" wrapText="1" readingOrder="1"/>
    </xf>
    <xf numFmtId="0" fontId="14" fillId="0" borderId="6" xfId="0" applyFont="1" applyFill="1" applyBorder="1" applyAlignment="1">
      <alignment horizontal="justify" vertical="center" textRotation="90" wrapText="1" readingOrder="1"/>
    </xf>
    <xf numFmtId="0" fontId="14" fillId="0" borderId="43" xfId="0" applyFont="1" applyFill="1" applyBorder="1" applyAlignment="1">
      <alignment horizontal="justify" vertical="center" textRotation="90" wrapText="1" readingOrder="1"/>
    </xf>
    <xf numFmtId="0" fontId="14" fillId="0" borderId="35" xfId="0" applyFont="1" applyFill="1" applyBorder="1" applyAlignment="1">
      <alignment horizontal="justify" vertical="center" wrapText="1" readingOrder="1"/>
    </xf>
    <xf numFmtId="0" fontId="14" fillId="0" borderId="20" xfId="0" applyFont="1" applyFill="1" applyBorder="1" applyAlignment="1">
      <alignment horizontal="justify" vertical="center" wrapText="1" readingOrder="1"/>
    </xf>
    <xf numFmtId="0" fontId="14" fillId="0" borderId="44" xfId="0" applyFont="1" applyFill="1" applyBorder="1" applyAlignment="1">
      <alignment horizontal="justify" vertical="center" wrapText="1" readingOrder="1"/>
    </xf>
    <xf numFmtId="0" fontId="14" fillId="0" borderId="48" xfId="0" applyFont="1" applyFill="1" applyBorder="1" applyAlignment="1">
      <alignment horizontal="justify" vertical="center" wrapText="1" readingOrder="1"/>
    </xf>
    <xf numFmtId="0" fontId="14" fillId="0" borderId="50" xfId="0" applyFont="1" applyFill="1" applyBorder="1" applyAlignment="1">
      <alignment horizontal="justify" vertical="center" wrapText="1" readingOrder="1"/>
    </xf>
    <xf numFmtId="0" fontId="14" fillId="0" borderId="51" xfId="0" applyFont="1" applyFill="1" applyBorder="1" applyAlignment="1">
      <alignment horizontal="justify" vertical="center" wrapText="1" readingOrder="1"/>
    </xf>
    <xf numFmtId="9" fontId="14" fillId="0" borderId="35" xfId="0" applyNumberFormat="1" applyFont="1" applyFill="1" applyBorder="1" applyAlignment="1">
      <alignment horizontal="justify" vertical="center" textRotation="90" wrapText="1" readingOrder="1"/>
    </xf>
    <xf numFmtId="0" fontId="14" fillId="0" borderId="38" xfId="0" applyFont="1" applyFill="1" applyBorder="1" applyAlignment="1">
      <alignment horizontal="center" vertical="center" wrapText="1" readingOrder="1"/>
    </xf>
    <xf numFmtId="0" fontId="14" fillId="0" borderId="40" xfId="0" applyFont="1" applyFill="1" applyBorder="1" applyAlignment="1">
      <alignment horizontal="center" vertical="center" wrapText="1" readingOrder="1"/>
    </xf>
    <xf numFmtId="0" fontId="14" fillId="0" borderId="47" xfId="0" applyFont="1" applyFill="1" applyBorder="1" applyAlignment="1">
      <alignment horizontal="center" vertical="center" wrapText="1" readingOrder="1"/>
    </xf>
    <xf numFmtId="9" fontId="12" fillId="0" borderId="35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 readingOrder="1"/>
    </xf>
    <xf numFmtId="0" fontId="14" fillId="0" borderId="37" xfId="0" applyFont="1" applyFill="1" applyBorder="1" applyAlignment="1">
      <alignment horizontal="center" vertical="center" wrapText="1" readingOrder="1"/>
    </xf>
    <xf numFmtId="0" fontId="14" fillId="0" borderId="25" xfId="0" applyFont="1" applyFill="1" applyBorder="1" applyAlignment="1">
      <alignment horizontal="center" vertical="center" wrapText="1" readingOrder="1"/>
    </xf>
    <xf numFmtId="0" fontId="14" fillId="0" borderId="23" xfId="0" applyFont="1" applyFill="1" applyBorder="1" applyAlignment="1">
      <alignment horizontal="center" vertical="center" wrapText="1" readingOrder="1"/>
    </xf>
    <xf numFmtId="0" fontId="14" fillId="0" borderId="45" xfId="0" applyFont="1" applyFill="1" applyBorder="1" applyAlignment="1">
      <alignment horizontal="center" vertical="center" wrapText="1" readingOrder="1"/>
    </xf>
    <xf numFmtId="0" fontId="14" fillId="0" borderId="46" xfId="0" applyFont="1" applyFill="1" applyBorder="1" applyAlignment="1">
      <alignment horizontal="center" vertical="center" wrapText="1" readingOrder="1"/>
    </xf>
    <xf numFmtId="0" fontId="14" fillId="0" borderId="53" xfId="0" applyFont="1" applyBorder="1" applyAlignment="1">
      <alignment horizontal="center" vertical="center" wrapText="1" readingOrder="1"/>
    </xf>
    <xf numFmtId="0" fontId="14" fillId="0" borderId="55" xfId="0" applyFont="1" applyBorder="1" applyAlignment="1">
      <alignment horizontal="center" vertical="center" wrapText="1" readingOrder="1"/>
    </xf>
    <xf numFmtId="0" fontId="14" fillId="0" borderId="19" xfId="0" applyFont="1" applyBorder="1" applyAlignment="1">
      <alignment horizontal="center" vertical="center" wrapText="1" readingOrder="1"/>
    </xf>
    <xf numFmtId="0" fontId="14" fillId="0" borderId="72" xfId="0" applyFont="1" applyBorder="1" applyAlignment="1">
      <alignment horizontal="center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0" fontId="14" fillId="0" borderId="37" xfId="0" applyFont="1" applyBorder="1" applyAlignment="1">
      <alignment horizontal="center" vertical="center" wrapText="1" readingOrder="1"/>
    </xf>
    <xf numFmtId="0" fontId="14" fillId="0" borderId="25" xfId="0" applyFont="1" applyBorder="1" applyAlignment="1">
      <alignment horizontal="center" vertical="center" wrapText="1" readingOrder="1"/>
    </xf>
    <xf numFmtId="0" fontId="14" fillId="0" borderId="23" xfId="0" applyFont="1" applyBorder="1" applyAlignment="1">
      <alignment horizontal="center" vertical="center" wrapText="1" readingOrder="1"/>
    </xf>
    <xf numFmtId="0" fontId="13" fillId="5" borderId="42" xfId="0" applyFont="1" applyFill="1" applyBorder="1" applyAlignment="1">
      <alignment horizontal="center" vertical="center" wrapText="1" readingOrder="1"/>
    </xf>
    <xf numFmtId="0" fontId="13" fillId="4" borderId="42" xfId="0" applyFont="1" applyFill="1" applyBorder="1" applyAlignment="1">
      <alignment horizontal="center" vertical="center" wrapText="1" readingOrder="1"/>
    </xf>
    <xf numFmtId="0" fontId="13" fillId="0" borderId="28" xfId="0" applyFont="1" applyBorder="1" applyAlignment="1">
      <alignment horizontal="center" vertical="center" wrapText="1" readingOrder="1"/>
    </xf>
    <xf numFmtId="0" fontId="13" fillId="5" borderId="12" xfId="0" applyFont="1" applyFill="1" applyBorder="1" applyAlignment="1">
      <alignment horizontal="center" vertical="center" wrapText="1" readingOrder="1"/>
    </xf>
    <xf numFmtId="0" fontId="13" fillId="5" borderId="13" xfId="0" applyFont="1" applyFill="1" applyBorder="1" applyAlignment="1">
      <alignment horizontal="center" vertical="center" wrapText="1" readingOrder="1"/>
    </xf>
    <xf numFmtId="0" fontId="13" fillId="5" borderId="6" xfId="0" applyFont="1" applyFill="1" applyBorder="1" applyAlignment="1">
      <alignment horizontal="center" vertical="center" wrapText="1" readingOrder="1"/>
    </xf>
    <xf numFmtId="0" fontId="13" fillId="5" borderId="15" xfId="0" applyFont="1" applyFill="1" applyBorder="1" applyAlignment="1">
      <alignment horizontal="center" vertical="center" wrapText="1" readingOrder="1"/>
    </xf>
    <xf numFmtId="0" fontId="14" fillId="0" borderId="52" xfId="0" applyFont="1" applyFill="1" applyBorder="1" applyAlignment="1">
      <alignment horizontal="center" vertical="center" wrapText="1" readingOrder="1"/>
    </xf>
    <xf numFmtId="0" fontId="14" fillId="0" borderId="19" xfId="0" applyFont="1" applyFill="1" applyBorder="1" applyAlignment="1">
      <alignment horizontal="center" vertical="center" wrapText="1" readingOrder="1"/>
    </xf>
    <xf numFmtId="0" fontId="14" fillId="0" borderId="54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77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justify" vertical="center" wrapText="1" readingOrder="1"/>
    </xf>
    <xf numFmtId="14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left" vertical="center" wrapText="1" readingOrder="1"/>
    </xf>
    <xf numFmtId="0" fontId="2" fillId="0" borderId="73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justify" vertical="center" wrapText="1"/>
    </xf>
    <xf numFmtId="0" fontId="8" fillId="2" borderId="77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left" vertical="center" wrapText="1" readingOrder="1"/>
    </xf>
    <xf numFmtId="0" fontId="8" fillId="2" borderId="78" xfId="0" applyFont="1" applyFill="1" applyBorder="1" applyAlignment="1">
      <alignment horizontal="left" vertical="center" wrapText="1" readingOrder="1"/>
    </xf>
    <xf numFmtId="0" fontId="3" fillId="3" borderId="8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left" vertical="center" wrapText="1" readingOrder="1"/>
    </xf>
    <xf numFmtId="0" fontId="3" fillId="3" borderId="84" xfId="0" applyFont="1" applyFill="1" applyBorder="1" applyAlignment="1">
      <alignment horizontal="left" vertical="center" wrapText="1" readingOrder="1"/>
    </xf>
    <xf numFmtId="0" fontId="2" fillId="4" borderId="85" xfId="0" applyFont="1" applyFill="1" applyBorder="1" applyAlignment="1">
      <alignment horizontal="center" vertical="center" wrapText="1" readingOrder="1"/>
    </xf>
    <xf numFmtId="0" fontId="2" fillId="4" borderId="39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12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43" xfId="0" applyFont="1" applyFill="1" applyBorder="1" applyAlignment="1">
      <alignment horizontal="center" vertical="center" wrapText="1" readingOrder="1"/>
    </xf>
    <xf numFmtId="0" fontId="3" fillId="4" borderId="57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42" xfId="0" applyFont="1" applyFill="1" applyBorder="1" applyAlignment="1">
      <alignment horizontal="center" vertical="center" wrapText="1" readingOrder="1"/>
    </xf>
    <xf numFmtId="0" fontId="7" fillId="0" borderId="61" xfId="0" applyFont="1" applyBorder="1" applyAlignment="1">
      <alignment horizontal="center" vertical="center" wrapText="1" readingOrder="1"/>
    </xf>
    <xf numFmtId="0" fontId="7" fillId="0" borderId="96" xfId="0" applyFont="1" applyBorder="1" applyAlignment="1">
      <alignment horizontal="center" vertical="center" wrapText="1" readingOrder="1"/>
    </xf>
    <xf numFmtId="0" fontId="7" fillId="0" borderId="62" xfId="0" applyFont="1" applyBorder="1" applyAlignment="1">
      <alignment horizontal="center" vertical="center" wrapText="1" readingOrder="1"/>
    </xf>
    <xf numFmtId="0" fontId="3" fillId="0" borderId="74" xfId="0" applyFont="1" applyBorder="1" applyAlignment="1">
      <alignment horizontal="center" vertical="center" wrapText="1" readingOrder="1"/>
    </xf>
    <xf numFmtId="0" fontId="3" fillId="0" borderId="75" xfId="0" applyFont="1" applyBorder="1" applyAlignment="1">
      <alignment horizontal="center" vertical="center" wrapText="1" readingOrder="1"/>
    </xf>
    <xf numFmtId="0" fontId="3" fillId="0" borderId="76" xfId="0" applyFont="1" applyBorder="1" applyAlignment="1">
      <alignment horizontal="center" vertical="center" wrapText="1" readingOrder="1"/>
    </xf>
    <xf numFmtId="0" fontId="3" fillId="0" borderId="78" xfId="0" applyFont="1" applyBorder="1" applyAlignment="1">
      <alignment horizontal="center" vertical="center" wrapText="1" readingOrder="1"/>
    </xf>
    <xf numFmtId="0" fontId="3" fillId="0" borderId="79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80" xfId="0" applyFont="1" applyBorder="1" applyAlignment="1">
      <alignment horizontal="center" vertical="center" wrapText="1" readingOrder="1"/>
    </xf>
    <xf numFmtId="0" fontId="2" fillId="0" borderId="32" xfId="0" applyFont="1" applyFill="1" applyBorder="1" applyAlignment="1">
      <alignment horizontal="center" vertical="center" wrapText="1" readingOrder="1"/>
    </xf>
    <xf numFmtId="0" fontId="2" fillId="0" borderId="41" xfId="0" applyFont="1" applyFill="1" applyBorder="1" applyAlignment="1">
      <alignment horizontal="center" vertical="center" wrapText="1" readingOrder="1"/>
    </xf>
    <xf numFmtId="0" fontId="2" fillId="0" borderId="33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center" vertical="center" wrapText="1" readingOrder="1"/>
    </xf>
    <xf numFmtId="9" fontId="2" fillId="0" borderId="33" xfId="0" applyNumberFormat="1" applyFont="1" applyFill="1" applyBorder="1" applyAlignment="1">
      <alignment horizontal="center" vertical="center" textRotation="90" wrapText="1" readingOrder="1"/>
    </xf>
    <xf numFmtId="0" fontId="2" fillId="0" borderId="42" xfId="0" applyFont="1" applyFill="1" applyBorder="1" applyAlignment="1">
      <alignment horizontal="center" vertical="center" textRotation="90" wrapText="1" readingOrder="1"/>
    </xf>
    <xf numFmtId="0" fontId="2" fillId="0" borderId="33" xfId="0" applyFont="1" applyFill="1" applyBorder="1" applyAlignment="1">
      <alignment horizontal="center" vertical="center" textRotation="90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center" wrapText="1" readingOrder="1"/>
    </xf>
    <xf numFmtId="0" fontId="3" fillId="5" borderId="15" xfId="0" applyFont="1" applyFill="1" applyBorder="1" applyAlignment="1">
      <alignment horizontal="center" vertical="center" wrapText="1" readingOrder="1"/>
    </xf>
    <xf numFmtId="0" fontId="3" fillId="5" borderId="86" xfId="0" applyFont="1" applyFill="1" applyBorder="1" applyAlignment="1">
      <alignment horizontal="center" vertical="center" wrapText="1" readingOrder="1"/>
    </xf>
    <xf numFmtId="0" fontId="3" fillId="5" borderId="7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textRotation="90" wrapText="1" readingOrder="1"/>
    </xf>
    <xf numFmtId="0" fontId="3" fillId="4" borderId="10" xfId="0" applyFont="1" applyFill="1" applyBorder="1" applyAlignment="1">
      <alignment horizontal="center" vertical="center" textRotation="90" wrapText="1" readingOrder="1"/>
    </xf>
    <xf numFmtId="0" fontId="2" fillId="0" borderId="64" xfId="0" applyFont="1" applyFill="1" applyBorder="1" applyAlignment="1">
      <alignment horizontal="center" vertical="center" textRotation="90" wrapText="1" readingOrder="1"/>
    </xf>
    <xf numFmtId="0" fontId="2" fillId="0" borderId="66" xfId="0" applyFont="1" applyFill="1" applyBorder="1" applyAlignment="1">
      <alignment horizontal="center" vertical="center" textRotation="90" wrapText="1" readingOrder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 readingOrder="1"/>
    </xf>
    <xf numFmtId="0" fontId="2" fillId="0" borderId="10" xfId="0" applyFont="1" applyFill="1" applyBorder="1" applyAlignment="1">
      <alignment horizontal="center" vertical="center" wrapText="1" readingOrder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textRotation="90" wrapText="1" readingOrder="1"/>
    </xf>
    <xf numFmtId="9" fontId="2" fillId="0" borderId="42" xfId="0" applyNumberFormat="1" applyFont="1" applyFill="1" applyBorder="1" applyAlignment="1">
      <alignment horizontal="center" vertical="center" textRotation="90" wrapText="1" readingOrder="1"/>
    </xf>
    <xf numFmtId="0" fontId="2" fillId="0" borderId="10" xfId="0" applyFont="1" applyFill="1" applyBorder="1" applyAlignment="1">
      <alignment horizontal="center" vertical="center" textRotation="90" wrapText="1" readingOrder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 readingOrder="1"/>
    </xf>
    <xf numFmtId="0" fontId="2" fillId="0" borderId="56" xfId="0" applyFont="1" applyFill="1" applyBorder="1" applyAlignment="1">
      <alignment horizontal="center" vertical="center" wrapText="1" readingOrder="1"/>
    </xf>
    <xf numFmtId="0" fontId="2" fillId="0" borderId="67" xfId="0" applyFont="1" applyFill="1" applyBorder="1" applyAlignment="1">
      <alignment horizontal="center" vertical="center" wrapText="1" readingOrder="1"/>
    </xf>
    <xf numFmtId="9" fontId="2" fillId="0" borderId="100" xfId="0" applyNumberFormat="1" applyFont="1" applyFill="1" applyBorder="1" applyAlignment="1">
      <alignment horizontal="center" vertical="center" textRotation="90" wrapText="1" readingOrder="1"/>
    </xf>
    <xf numFmtId="0" fontId="2" fillId="0" borderId="30" xfId="0" applyFont="1" applyFill="1" applyBorder="1" applyAlignment="1">
      <alignment horizontal="center" vertical="center" textRotation="90" wrapText="1" readingOrder="1"/>
    </xf>
    <xf numFmtId="0" fontId="2" fillId="0" borderId="34" xfId="0" applyFont="1" applyFill="1" applyBorder="1" applyAlignment="1">
      <alignment horizontal="center" vertical="center" wrapText="1" readingOrder="1"/>
    </xf>
    <xf numFmtId="0" fontId="2" fillId="0" borderId="68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 wrapText="1" readingOrder="1"/>
    </xf>
    <xf numFmtId="0" fontId="2" fillId="0" borderId="43" xfId="0" applyFont="1" applyFill="1" applyBorder="1" applyAlignment="1">
      <alignment horizontal="center" vertical="center" wrapText="1" readingOrder="1"/>
    </xf>
    <xf numFmtId="0" fontId="2" fillId="0" borderId="57" xfId="0" applyFont="1" applyFill="1" applyBorder="1" applyAlignment="1">
      <alignment horizontal="center" vertical="center" wrapText="1" readingOrder="1"/>
    </xf>
    <xf numFmtId="9" fontId="1" fillId="0" borderId="3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 readingOrder="1"/>
    </xf>
    <xf numFmtId="0" fontId="2" fillId="0" borderId="58" xfId="0" applyFont="1" applyFill="1" applyBorder="1" applyAlignment="1">
      <alignment horizontal="center" vertical="center" wrapText="1" readingOrder="1"/>
    </xf>
    <xf numFmtId="0" fontId="2" fillId="0" borderId="70" xfId="0" applyFont="1" applyFill="1" applyBorder="1" applyAlignment="1">
      <alignment horizontal="center" vertical="center" wrapText="1" readingOrder="1"/>
    </xf>
    <xf numFmtId="0" fontId="2" fillId="0" borderId="61" xfId="0" applyFont="1" applyFill="1" applyBorder="1" applyAlignment="1">
      <alignment horizontal="center" vertical="center" wrapText="1" readingOrder="1"/>
    </xf>
    <xf numFmtId="0" fontId="2" fillId="0" borderId="62" xfId="0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/>
    </xf>
    <xf numFmtId="0" fontId="3" fillId="4" borderId="85" xfId="0" applyFont="1" applyFill="1" applyBorder="1" applyAlignment="1">
      <alignment horizontal="center" vertical="center" wrapText="1" readingOrder="1"/>
    </xf>
    <xf numFmtId="0" fontId="3" fillId="4" borderId="39" xfId="0" applyFont="1" applyFill="1" applyBorder="1" applyAlignment="1">
      <alignment horizontal="center" vertical="center" wrapText="1" readingOrder="1"/>
    </xf>
    <xf numFmtId="0" fontId="3" fillId="4" borderId="87" xfId="0" applyFont="1" applyFill="1" applyBorder="1" applyAlignment="1">
      <alignment horizontal="center" vertical="center" wrapText="1" readingOrder="1"/>
    </xf>
    <xf numFmtId="0" fontId="3" fillId="4" borderId="11" xfId="0" applyFont="1" applyFill="1" applyBorder="1" applyAlignment="1">
      <alignment horizontal="center" vertical="center" wrapText="1" readingOrder="1"/>
    </xf>
    <xf numFmtId="0" fontId="3" fillId="5" borderId="59" xfId="0" applyFont="1" applyFill="1" applyBorder="1" applyAlignment="1">
      <alignment horizontal="center" vertical="center" wrapText="1" readingOrder="1"/>
    </xf>
    <xf numFmtId="0" fontId="3" fillId="4" borderId="11" xfId="0" applyFont="1" applyFill="1" applyBorder="1" applyAlignment="1">
      <alignment horizontal="center" vertical="center" textRotation="90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7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4" fillId="0" borderId="20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4" borderId="71" xfId="0" applyFont="1" applyFill="1" applyBorder="1" applyAlignment="1">
      <alignment horizontal="center" vertical="center" wrapText="1" readingOrder="1"/>
    </xf>
    <xf numFmtId="0" fontId="3" fillId="4" borderId="31" xfId="0" applyFont="1" applyFill="1" applyBorder="1" applyAlignment="1">
      <alignment horizontal="center" vertical="center" wrapText="1" readingOrder="1"/>
    </xf>
    <xf numFmtId="0" fontId="3" fillId="0" borderId="92" xfId="0" applyFont="1" applyBorder="1" applyAlignment="1">
      <alignment horizontal="justify" vertical="center" wrapText="1" readingOrder="1"/>
    </xf>
    <xf numFmtId="0" fontId="3" fillId="0" borderId="90" xfId="0" applyFont="1" applyBorder="1" applyAlignment="1">
      <alignment horizontal="justify" vertical="center" wrapText="1" readingOrder="1"/>
    </xf>
    <xf numFmtId="0" fontId="3" fillId="0" borderId="91" xfId="0" applyFont="1" applyBorder="1" applyAlignment="1">
      <alignment horizontal="justify" vertical="center" wrapText="1" readingOrder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6"/>
  <sheetViews>
    <sheetView topLeftCell="B1" zoomScale="62" zoomScaleNormal="62" workbookViewId="0">
      <selection activeCell="D8" sqref="D8:K8"/>
    </sheetView>
  </sheetViews>
  <sheetFormatPr baseColWidth="10" defaultRowHeight="15" x14ac:dyDescent="0.2"/>
  <cols>
    <col min="1" max="1" width="5.140625" style="57" customWidth="1"/>
    <col min="2" max="2" width="13.5703125" style="57" customWidth="1"/>
    <col min="3" max="3" width="16.140625" style="57" customWidth="1"/>
    <col min="4" max="4" width="7" style="57" customWidth="1"/>
    <col min="5" max="5" width="6.7109375" style="57" customWidth="1"/>
    <col min="6" max="6" width="7.28515625" style="57" customWidth="1"/>
    <col min="7" max="7" width="6.7109375" style="57" customWidth="1"/>
    <col min="8" max="8" width="11.42578125" style="57"/>
    <col min="9" max="9" width="7.85546875" style="57" customWidth="1"/>
    <col min="10" max="10" width="16.28515625" style="57" customWidth="1"/>
    <col min="11" max="11" width="10.5703125" style="57" customWidth="1"/>
    <col min="12" max="12" width="10.28515625" style="57" customWidth="1"/>
    <col min="13" max="13" width="21.5703125" style="57" customWidth="1"/>
    <col min="14" max="14" width="21.140625" style="57" customWidth="1"/>
    <col min="15" max="15" width="21.5703125" style="57" customWidth="1"/>
    <col min="16" max="16" width="21.7109375" style="57" customWidth="1"/>
    <col min="17" max="17" width="20.5703125" style="57" customWidth="1"/>
    <col min="18" max="18" width="14.42578125" style="57" customWidth="1"/>
    <col min="19" max="19" width="20.5703125" style="57" customWidth="1"/>
    <col min="20" max="21" width="11.42578125" style="57"/>
    <col min="22" max="22" width="18.28515625" style="57" customWidth="1"/>
    <col min="23" max="23" width="21.5703125" style="57" customWidth="1"/>
    <col min="24" max="16384" width="11.42578125" style="57"/>
  </cols>
  <sheetData>
    <row r="1" spans="2:23" ht="15.75" thickBot="1" x14ac:dyDescent="0.25"/>
    <row r="2" spans="2:23" ht="15" customHeight="1" x14ac:dyDescent="0.2">
      <c r="B2" s="167" t="s">
        <v>186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9"/>
    </row>
    <row r="3" spans="2:23" x14ac:dyDescent="0.2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70"/>
    </row>
    <row r="4" spans="2:23" x14ac:dyDescent="0.2"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70"/>
    </row>
    <row r="5" spans="2:23" ht="15.75" thickBot="1" x14ac:dyDescent="0.25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3"/>
    </row>
    <row r="6" spans="2:23" x14ac:dyDescent="0.2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174"/>
      <c r="V6" s="174"/>
      <c r="W6" s="60"/>
    </row>
    <row r="7" spans="2:23" ht="33" customHeight="1" x14ac:dyDescent="0.2">
      <c r="B7" s="152" t="s">
        <v>145</v>
      </c>
      <c r="C7" s="153"/>
      <c r="D7" s="177" t="s">
        <v>146</v>
      </c>
      <c r="E7" s="177"/>
      <c r="F7" s="177"/>
      <c r="G7" s="177"/>
      <c r="H7" s="177"/>
      <c r="I7" s="177"/>
      <c r="J7" s="177"/>
      <c r="K7" s="61"/>
      <c r="L7" s="61"/>
      <c r="M7" s="61"/>
      <c r="N7" s="62"/>
      <c r="O7" s="62"/>
      <c r="P7" s="154" t="s">
        <v>0</v>
      </c>
      <c r="Q7" s="154"/>
      <c r="R7" s="175">
        <v>42203</v>
      </c>
      <c r="S7" s="176"/>
      <c r="T7" s="62"/>
      <c r="U7" s="166"/>
      <c r="V7" s="166"/>
      <c r="W7" s="63"/>
    </row>
    <row r="8" spans="2:23" ht="30.75" customHeight="1" x14ac:dyDescent="0.2">
      <c r="B8" s="152" t="s">
        <v>1</v>
      </c>
      <c r="C8" s="153"/>
      <c r="D8" s="178" t="s">
        <v>175</v>
      </c>
      <c r="E8" s="178"/>
      <c r="F8" s="178"/>
      <c r="G8" s="178"/>
      <c r="H8" s="178"/>
      <c r="I8" s="178"/>
      <c r="J8" s="178"/>
      <c r="K8" s="178"/>
      <c r="L8" s="61"/>
      <c r="M8" s="61"/>
      <c r="N8" s="62"/>
      <c r="O8" s="62"/>
      <c r="P8" s="154" t="s">
        <v>2</v>
      </c>
      <c r="Q8" s="154"/>
      <c r="R8" s="155">
        <v>2015</v>
      </c>
      <c r="S8" s="155"/>
      <c r="T8" s="62"/>
      <c r="U8" s="166"/>
      <c r="V8" s="166"/>
      <c r="W8" s="63"/>
    </row>
    <row r="9" spans="2:23" ht="15.75" x14ac:dyDescent="0.2">
      <c r="B9" s="64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5"/>
      <c r="S9" s="65"/>
      <c r="T9" s="62"/>
      <c r="U9" s="166"/>
      <c r="V9" s="166"/>
      <c r="W9" s="63"/>
    </row>
    <row r="10" spans="2:23" ht="27" customHeight="1" x14ac:dyDescent="0.2">
      <c r="B10" s="183" t="s">
        <v>30</v>
      </c>
      <c r="C10" s="184"/>
      <c r="D10" s="185" t="s">
        <v>31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6"/>
    </row>
    <row r="11" spans="2:23" ht="28.5" customHeight="1" x14ac:dyDescent="0.2">
      <c r="B11" s="187" t="s">
        <v>3</v>
      </c>
      <c r="C11" s="188"/>
      <c r="D11" s="189" t="s">
        <v>32</v>
      </c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90"/>
    </row>
    <row r="12" spans="2:23" ht="29.25" customHeight="1" x14ac:dyDescent="0.2">
      <c r="B12" s="191" t="s">
        <v>4</v>
      </c>
      <c r="C12" s="156" t="s">
        <v>5</v>
      </c>
      <c r="D12" s="156" t="s">
        <v>6</v>
      </c>
      <c r="E12" s="156"/>
      <c r="F12" s="156"/>
      <c r="G12" s="156"/>
      <c r="H12" s="199" t="s">
        <v>7</v>
      </c>
      <c r="I12" s="200"/>
      <c r="J12" s="156" t="s">
        <v>9</v>
      </c>
      <c r="K12" s="156" t="s">
        <v>10</v>
      </c>
      <c r="L12" s="156"/>
      <c r="M12" s="156" t="s">
        <v>11</v>
      </c>
      <c r="N12" s="156"/>
      <c r="O12" s="156"/>
      <c r="P12" s="156"/>
      <c r="Q12" s="156"/>
      <c r="R12" s="156" t="s">
        <v>12</v>
      </c>
      <c r="S12" s="156" t="s">
        <v>13</v>
      </c>
      <c r="T12" s="179" t="s">
        <v>14</v>
      </c>
      <c r="U12" s="179"/>
      <c r="V12" s="180" t="s">
        <v>48</v>
      </c>
      <c r="W12" s="235" t="s">
        <v>15</v>
      </c>
    </row>
    <row r="13" spans="2:23" ht="31.5" customHeight="1" x14ac:dyDescent="0.2">
      <c r="B13" s="191"/>
      <c r="C13" s="156"/>
      <c r="D13" s="156" t="s">
        <v>160</v>
      </c>
      <c r="E13" s="156"/>
      <c r="F13" s="156"/>
      <c r="G13" s="156"/>
      <c r="H13" s="201"/>
      <c r="I13" s="202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79"/>
      <c r="U13" s="179"/>
      <c r="V13" s="204"/>
      <c r="W13" s="236"/>
    </row>
    <row r="14" spans="2:23" x14ac:dyDescent="0.2">
      <c r="B14" s="191"/>
      <c r="C14" s="156"/>
      <c r="D14" s="181" t="s">
        <v>16</v>
      </c>
      <c r="E14" s="181" t="s">
        <v>17</v>
      </c>
      <c r="F14" s="181" t="s">
        <v>18</v>
      </c>
      <c r="G14" s="181" t="s">
        <v>19</v>
      </c>
      <c r="H14" s="201"/>
      <c r="I14" s="202"/>
      <c r="J14" s="156"/>
      <c r="K14" s="156" t="s">
        <v>20</v>
      </c>
      <c r="L14" s="156" t="s">
        <v>21</v>
      </c>
      <c r="M14" s="156" t="s">
        <v>22</v>
      </c>
      <c r="N14" s="156" t="s">
        <v>23</v>
      </c>
      <c r="O14" s="157" t="s">
        <v>52</v>
      </c>
      <c r="P14" s="179" t="s">
        <v>26</v>
      </c>
      <c r="Q14" s="157" t="s">
        <v>51</v>
      </c>
      <c r="R14" s="156"/>
      <c r="S14" s="156"/>
      <c r="T14" s="179"/>
      <c r="U14" s="179"/>
      <c r="V14" s="204"/>
      <c r="W14" s="236"/>
    </row>
    <row r="15" spans="2:23" ht="57" customHeight="1" thickBot="1" x14ac:dyDescent="0.25">
      <c r="B15" s="192"/>
      <c r="C15" s="157"/>
      <c r="D15" s="182"/>
      <c r="E15" s="182"/>
      <c r="F15" s="182"/>
      <c r="G15" s="182"/>
      <c r="H15" s="201"/>
      <c r="I15" s="202"/>
      <c r="J15" s="157"/>
      <c r="K15" s="157"/>
      <c r="L15" s="157"/>
      <c r="M15" s="157"/>
      <c r="N15" s="157"/>
      <c r="O15" s="203"/>
      <c r="P15" s="180"/>
      <c r="Q15" s="203"/>
      <c r="R15" s="157"/>
      <c r="S15" s="157"/>
      <c r="T15" s="180"/>
      <c r="U15" s="180"/>
      <c r="V15" s="204"/>
      <c r="W15" s="237"/>
    </row>
    <row r="16" spans="2:23" s="70" customFormat="1" ht="87.75" customHeight="1" x14ac:dyDescent="0.2">
      <c r="B16" s="159" t="s">
        <v>33</v>
      </c>
      <c r="C16" s="223" t="s">
        <v>34</v>
      </c>
      <c r="D16" s="226"/>
      <c r="E16" s="226">
        <v>0.4</v>
      </c>
      <c r="F16" s="229"/>
      <c r="G16" s="229"/>
      <c r="H16" s="164" t="s">
        <v>35</v>
      </c>
      <c r="I16" s="164"/>
      <c r="J16" s="66" t="s">
        <v>39</v>
      </c>
      <c r="K16" s="67">
        <v>42005</v>
      </c>
      <c r="L16" s="67">
        <v>42339</v>
      </c>
      <c r="M16" s="149">
        <v>6096151</v>
      </c>
      <c r="N16" s="149">
        <v>1828845</v>
      </c>
      <c r="O16" s="68"/>
      <c r="P16" s="149">
        <f>M16-N16</f>
        <v>4267306</v>
      </c>
      <c r="Q16" s="68"/>
      <c r="R16" s="89" t="s">
        <v>165</v>
      </c>
      <c r="S16" s="69"/>
      <c r="T16" s="205">
        <v>40</v>
      </c>
      <c r="U16" s="206"/>
      <c r="V16" s="218">
        <v>0.25</v>
      </c>
      <c r="W16" s="193">
        <f>T16*V16</f>
        <v>10</v>
      </c>
    </row>
    <row r="17" spans="2:23" s="70" customFormat="1" ht="152.25" customHeight="1" x14ac:dyDescent="0.2">
      <c r="B17" s="160"/>
      <c r="C17" s="224"/>
      <c r="D17" s="227"/>
      <c r="E17" s="227"/>
      <c r="F17" s="227"/>
      <c r="G17" s="227"/>
      <c r="H17" s="165" t="s">
        <v>36</v>
      </c>
      <c r="I17" s="165"/>
      <c r="J17" s="71" t="s">
        <v>40</v>
      </c>
      <c r="K17" s="72">
        <v>42005</v>
      </c>
      <c r="L17" s="72">
        <v>42339</v>
      </c>
      <c r="M17" s="150"/>
      <c r="N17" s="150"/>
      <c r="O17" s="73"/>
      <c r="P17" s="150"/>
      <c r="Q17" s="73"/>
      <c r="R17" s="90" t="s">
        <v>164</v>
      </c>
      <c r="S17" s="74"/>
      <c r="T17" s="207"/>
      <c r="U17" s="208"/>
      <c r="V17" s="219"/>
      <c r="W17" s="193"/>
    </row>
    <row r="18" spans="2:23" s="70" customFormat="1" ht="67.5" customHeight="1" x14ac:dyDescent="0.2">
      <c r="B18" s="160"/>
      <c r="C18" s="224"/>
      <c r="D18" s="227"/>
      <c r="E18" s="227"/>
      <c r="F18" s="227"/>
      <c r="G18" s="227"/>
      <c r="H18" s="165" t="s">
        <v>37</v>
      </c>
      <c r="I18" s="165"/>
      <c r="J18" s="71" t="s">
        <v>41</v>
      </c>
      <c r="K18" s="72">
        <v>42005</v>
      </c>
      <c r="L18" s="72">
        <v>42339</v>
      </c>
      <c r="M18" s="150"/>
      <c r="N18" s="150"/>
      <c r="O18" s="73"/>
      <c r="P18" s="150"/>
      <c r="Q18" s="73"/>
      <c r="R18" s="74"/>
      <c r="S18" s="74"/>
      <c r="T18" s="207"/>
      <c r="U18" s="208"/>
      <c r="V18" s="219"/>
      <c r="W18" s="193"/>
    </row>
    <row r="19" spans="2:23" ht="47.25" customHeight="1" thickBot="1" x14ac:dyDescent="0.25">
      <c r="B19" s="161"/>
      <c r="C19" s="225"/>
      <c r="D19" s="228"/>
      <c r="E19" s="228"/>
      <c r="F19" s="228"/>
      <c r="G19" s="228"/>
      <c r="H19" s="158" t="s">
        <v>38</v>
      </c>
      <c r="I19" s="158"/>
      <c r="J19" s="75" t="s">
        <v>42</v>
      </c>
      <c r="K19" s="76">
        <v>42005</v>
      </c>
      <c r="L19" s="76">
        <v>42339</v>
      </c>
      <c r="M19" s="151"/>
      <c r="N19" s="151"/>
      <c r="O19" s="77"/>
      <c r="P19" s="151"/>
      <c r="Q19" s="77"/>
      <c r="R19" s="77"/>
      <c r="S19" s="77"/>
      <c r="T19" s="209"/>
      <c r="U19" s="210"/>
      <c r="V19" s="220"/>
      <c r="W19" s="194"/>
    </row>
    <row r="20" spans="2:23" ht="105" customHeight="1" x14ac:dyDescent="0.2">
      <c r="B20" s="162" t="s">
        <v>43</v>
      </c>
      <c r="C20" s="221" t="s">
        <v>44</v>
      </c>
      <c r="D20" s="215"/>
      <c r="E20" s="215">
        <v>0.4</v>
      </c>
      <c r="F20" s="217"/>
      <c r="G20" s="217"/>
      <c r="H20" s="164" t="s">
        <v>45</v>
      </c>
      <c r="I20" s="164"/>
      <c r="J20" s="164" t="s">
        <v>47</v>
      </c>
      <c r="K20" s="67">
        <v>42005</v>
      </c>
      <c r="L20" s="67">
        <v>42339</v>
      </c>
      <c r="M20" s="149">
        <v>4200000</v>
      </c>
      <c r="N20" s="149">
        <v>1260000</v>
      </c>
      <c r="O20" s="78"/>
      <c r="P20" s="149">
        <f>M20-N20</f>
        <v>2940000</v>
      </c>
      <c r="Q20" s="78"/>
      <c r="R20" s="78" t="s">
        <v>166</v>
      </c>
      <c r="S20" s="78"/>
      <c r="T20" s="211">
        <v>40</v>
      </c>
      <c r="U20" s="212"/>
      <c r="V20" s="215">
        <v>0.25</v>
      </c>
      <c r="W20" s="195">
        <f>T20*V20</f>
        <v>10</v>
      </c>
    </row>
    <row r="21" spans="2:23" ht="93.75" customHeight="1" thickBot="1" x14ac:dyDescent="0.25">
      <c r="B21" s="163"/>
      <c r="C21" s="222"/>
      <c r="D21" s="216"/>
      <c r="E21" s="216"/>
      <c r="F21" s="216"/>
      <c r="G21" s="216"/>
      <c r="H21" s="158" t="s">
        <v>46</v>
      </c>
      <c r="I21" s="158"/>
      <c r="J21" s="158"/>
      <c r="K21" s="76">
        <v>42005</v>
      </c>
      <c r="L21" s="76">
        <v>42339</v>
      </c>
      <c r="M21" s="151"/>
      <c r="N21" s="151"/>
      <c r="O21" s="79"/>
      <c r="P21" s="151"/>
      <c r="Q21" s="79"/>
      <c r="R21" s="79"/>
      <c r="S21" s="79"/>
      <c r="T21" s="213"/>
      <c r="U21" s="214"/>
      <c r="V21" s="216"/>
      <c r="W21" s="196"/>
    </row>
    <row r="22" spans="2:23" ht="31.5" x14ac:dyDescent="0.2">
      <c r="B22" s="80" t="s">
        <v>49</v>
      </c>
      <c r="C22" s="197" t="s">
        <v>50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81"/>
      <c r="R22" s="81"/>
      <c r="S22" s="81"/>
      <c r="T22" s="81"/>
      <c r="U22" s="81"/>
      <c r="V22" s="81"/>
      <c r="W22" s="82"/>
    </row>
    <row r="23" spans="2:23" ht="15.75" x14ac:dyDescent="0.2">
      <c r="B23" s="191" t="s">
        <v>4</v>
      </c>
      <c r="C23" s="156" t="s">
        <v>5</v>
      </c>
      <c r="D23" s="156" t="s">
        <v>6</v>
      </c>
      <c r="E23" s="156"/>
      <c r="F23" s="156"/>
      <c r="G23" s="156"/>
      <c r="H23" s="199" t="s">
        <v>7</v>
      </c>
      <c r="I23" s="200"/>
      <c r="J23" s="156" t="s">
        <v>9</v>
      </c>
      <c r="K23" s="156" t="s">
        <v>10</v>
      </c>
      <c r="L23" s="156"/>
      <c r="M23" s="156" t="s">
        <v>11</v>
      </c>
      <c r="N23" s="156"/>
      <c r="O23" s="156"/>
      <c r="P23" s="156"/>
      <c r="Q23" s="156"/>
      <c r="R23" s="156" t="s">
        <v>12</v>
      </c>
      <c r="S23" s="156" t="s">
        <v>13</v>
      </c>
      <c r="T23" s="179" t="s">
        <v>14</v>
      </c>
      <c r="U23" s="179"/>
      <c r="V23" s="180" t="s">
        <v>48</v>
      </c>
      <c r="W23" s="235" t="s">
        <v>15</v>
      </c>
    </row>
    <row r="24" spans="2:23" ht="15.75" x14ac:dyDescent="0.2">
      <c r="B24" s="191"/>
      <c r="C24" s="156"/>
      <c r="D24" s="156" t="s">
        <v>29</v>
      </c>
      <c r="E24" s="156"/>
      <c r="F24" s="156"/>
      <c r="G24" s="156"/>
      <c r="H24" s="201"/>
      <c r="I24" s="202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79"/>
      <c r="U24" s="179"/>
      <c r="V24" s="204"/>
      <c r="W24" s="236"/>
    </row>
    <row r="25" spans="2:23" ht="51" customHeight="1" x14ac:dyDescent="0.2">
      <c r="B25" s="191"/>
      <c r="C25" s="156"/>
      <c r="D25" s="181" t="s">
        <v>16</v>
      </c>
      <c r="E25" s="181" t="s">
        <v>17</v>
      </c>
      <c r="F25" s="181" t="s">
        <v>18</v>
      </c>
      <c r="G25" s="181" t="s">
        <v>19</v>
      </c>
      <c r="H25" s="201"/>
      <c r="I25" s="202"/>
      <c r="J25" s="156"/>
      <c r="K25" s="156" t="s">
        <v>20</v>
      </c>
      <c r="L25" s="156" t="s">
        <v>21</v>
      </c>
      <c r="M25" s="156" t="s">
        <v>22</v>
      </c>
      <c r="N25" s="156" t="s">
        <v>23</v>
      </c>
      <c r="O25" s="157" t="s">
        <v>52</v>
      </c>
      <c r="P25" s="179" t="s">
        <v>26</v>
      </c>
      <c r="Q25" s="157" t="s">
        <v>51</v>
      </c>
      <c r="R25" s="156"/>
      <c r="S25" s="156"/>
      <c r="T25" s="179"/>
      <c r="U25" s="179"/>
      <c r="V25" s="204"/>
      <c r="W25" s="236"/>
    </row>
    <row r="26" spans="2:23" ht="15.75" thickBot="1" x14ac:dyDescent="0.25">
      <c r="B26" s="192"/>
      <c r="C26" s="157"/>
      <c r="D26" s="182"/>
      <c r="E26" s="182"/>
      <c r="F26" s="182"/>
      <c r="G26" s="182"/>
      <c r="H26" s="201"/>
      <c r="I26" s="202"/>
      <c r="J26" s="157"/>
      <c r="K26" s="157"/>
      <c r="L26" s="157"/>
      <c r="M26" s="157"/>
      <c r="N26" s="157"/>
      <c r="O26" s="203"/>
      <c r="P26" s="180"/>
      <c r="Q26" s="203"/>
      <c r="R26" s="157"/>
      <c r="S26" s="157"/>
      <c r="T26" s="180"/>
      <c r="U26" s="180"/>
      <c r="V26" s="204"/>
      <c r="W26" s="236"/>
    </row>
    <row r="27" spans="2:23" ht="100.5" customHeight="1" x14ac:dyDescent="0.2">
      <c r="B27" s="230" t="s">
        <v>53</v>
      </c>
      <c r="C27" s="238" t="s">
        <v>54</v>
      </c>
      <c r="D27" s="240"/>
      <c r="E27" s="240">
        <v>0.3</v>
      </c>
      <c r="F27" s="238"/>
      <c r="G27" s="238"/>
      <c r="H27" s="238" t="s">
        <v>55</v>
      </c>
      <c r="I27" s="238"/>
      <c r="J27" s="66" t="s">
        <v>56</v>
      </c>
      <c r="K27" s="67">
        <v>42005</v>
      </c>
      <c r="L27" s="67">
        <v>42339</v>
      </c>
      <c r="M27" s="83"/>
      <c r="N27" s="83"/>
      <c r="O27" s="83"/>
      <c r="P27" s="83"/>
      <c r="Q27" s="83"/>
      <c r="R27" s="252" t="s">
        <v>177</v>
      </c>
      <c r="S27" s="252" t="s">
        <v>178</v>
      </c>
      <c r="T27" s="244">
        <v>30</v>
      </c>
      <c r="U27" s="245"/>
      <c r="V27" s="248">
        <v>0.25</v>
      </c>
      <c r="W27" s="250">
        <f>T27*V27</f>
        <v>7.5</v>
      </c>
    </row>
    <row r="28" spans="2:23" ht="123" customHeight="1" thickBot="1" x14ac:dyDescent="0.25">
      <c r="B28" s="231"/>
      <c r="C28" s="239"/>
      <c r="D28" s="239"/>
      <c r="E28" s="239"/>
      <c r="F28" s="239"/>
      <c r="G28" s="239"/>
      <c r="H28" s="239"/>
      <c r="I28" s="239"/>
      <c r="J28" s="75" t="s">
        <v>57</v>
      </c>
      <c r="K28" s="76">
        <v>42005</v>
      </c>
      <c r="L28" s="76">
        <v>42339</v>
      </c>
      <c r="M28" s="84"/>
      <c r="N28" s="84"/>
      <c r="O28" s="84"/>
      <c r="P28" s="84"/>
      <c r="Q28" s="84"/>
      <c r="R28" s="249"/>
      <c r="S28" s="249"/>
      <c r="T28" s="246"/>
      <c r="U28" s="247"/>
      <c r="V28" s="249"/>
      <c r="W28" s="251"/>
    </row>
    <row r="29" spans="2:23" ht="105" customHeight="1" x14ac:dyDescent="0.2">
      <c r="B29" s="230" t="s">
        <v>58</v>
      </c>
      <c r="C29" s="232" t="s">
        <v>34</v>
      </c>
      <c r="D29" s="234"/>
      <c r="E29" s="234">
        <v>0.6</v>
      </c>
      <c r="F29" s="232"/>
      <c r="G29" s="232"/>
      <c r="H29" s="164" t="s">
        <v>59</v>
      </c>
      <c r="I29" s="164"/>
      <c r="J29" s="85" t="s">
        <v>61</v>
      </c>
      <c r="K29" s="67">
        <v>42005</v>
      </c>
      <c r="L29" s="67">
        <v>42339</v>
      </c>
      <c r="M29" s="83"/>
      <c r="N29" s="83"/>
      <c r="O29" s="83"/>
      <c r="P29" s="83"/>
      <c r="Q29" s="83"/>
      <c r="R29" s="252" t="s">
        <v>179</v>
      </c>
      <c r="S29" s="252"/>
      <c r="T29" s="244">
        <v>60</v>
      </c>
      <c r="U29" s="245"/>
      <c r="V29" s="248">
        <v>0.25</v>
      </c>
      <c r="W29" s="250">
        <f>T29*V29</f>
        <v>15</v>
      </c>
    </row>
    <row r="30" spans="2:23" ht="90" customHeight="1" thickBot="1" x14ac:dyDescent="0.25">
      <c r="B30" s="231"/>
      <c r="C30" s="233"/>
      <c r="D30" s="233"/>
      <c r="E30" s="233"/>
      <c r="F30" s="233"/>
      <c r="G30" s="233"/>
      <c r="H30" s="158" t="s">
        <v>60</v>
      </c>
      <c r="I30" s="158"/>
      <c r="J30" s="75" t="s">
        <v>62</v>
      </c>
      <c r="K30" s="76">
        <v>42005</v>
      </c>
      <c r="L30" s="76">
        <v>42339</v>
      </c>
      <c r="M30" s="84"/>
      <c r="N30" s="84"/>
      <c r="O30" s="84"/>
      <c r="P30" s="84"/>
      <c r="Q30" s="84"/>
      <c r="R30" s="249"/>
      <c r="S30" s="249"/>
      <c r="T30" s="246"/>
      <c r="U30" s="247"/>
      <c r="V30" s="249"/>
      <c r="W30" s="251"/>
    </row>
    <row r="31" spans="2:23" ht="35.25" customHeight="1" thickBot="1" x14ac:dyDescent="0.25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241" t="s">
        <v>63</v>
      </c>
      <c r="U31" s="242"/>
      <c r="V31" s="242">
        <f>W16+W20+W27+W29</f>
        <v>42.5</v>
      </c>
      <c r="W31" s="243"/>
    </row>
    <row r="56" spans="18:18" x14ac:dyDescent="0.2">
      <c r="R56" s="102"/>
    </row>
  </sheetData>
  <mergeCells count="124">
    <mergeCell ref="T31:U31"/>
    <mergeCell ref="V31:W31"/>
    <mergeCell ref="T27:U28"/>
    <mergeCell ref="T29:U30"/>
    <mergeCell ref="V27:V28"/>
    <mergeCell ref="V29:V30"/>
    <mergeCell ref="W27:W28"/>
    <mergeCell ref="W29:W30"/>
    <mergeCell ref="H29:I29"/>
    <mergeCell ref="H30:I30"/>
    <mergeCell ref="R27:R28"/>
    <mergeCell ref="S27:S28"/>
    <mergeCell ref="R29:R30"/>
    <mergeCell ref="S29:S30"/>
    <mergeCell ref="B29:B30"/>
    <mergeCell ref="C29:C30"/>
    <mergeCell ref="D29:D30"/>
    <mergeCell ref="E29:E30"/>
    <mergeCell ref="F29:F30"/>
    <mergeCell ref="G29:G30"/>
    <mergeCell ref="W23:W26"/>
    <mergeCell ref="W12:W15"/>
    <mergeCell ref="B27:B28"/>
    <mergeCell ref="C27:C28"/>
    <mergeCell ref="H27:I28"/>
    <mergeCell ref="D27:D28"/>
    <mergeCell ref="E27:E28"/>
    <mergeCell ref="F27:F28"/>
    <mergeCell ref="G27:G28"/>
    <mergeCell ref="M25:M26"/>
    <mergeCell ref="N25:N26"/>
    <mergeCell ref="O25:O26"/>
    <mergeCell ref="P25:P26"/>
    <mergeCell ref="Q25:Q26"/>
    <mergeCell ref="M23:Q24"/>
    <mergeCell ref="R23:R26"/>
    <mergeCell ref="S23:S26"/>
    <mergeCell ref="T23:U26"/>
    <mergeCell ref="V23:V26"/>
    <mergeCell ref="D24:G24"/>
    <mergeCell ref="D25:D26"/>
    <mergeCell ref="E25:E26"/>
    <mergeCell ref="F25:F26"/>
    <mergeCell ref="G25:G26"/>
    <mergeCell ref="B23:B26"/>
    <mergeCell ref="C23:C26"/>
    <mergeCell ref="D23:G23"/>
    <mergeCell ref="H23:I26"/>
    <mergeCell ref="J23:J26"/>
    <mergeCell ref="K23:L24"/>
    <mergeCell ref="K25:K26"/>
    <mergeCell ref="L25:L26"/>
    <mergeCell ref="W16:W19"/>
    <mergeCell ref="W20:W21"/>
    <mergeCell ref="C22:P22"/>
    <mergeCell ref="H12:I15"/>
    <mergeCell ref="Q14:Q15"/>
    <mergeCell ref="O14:O15"/>
    <mergeCell ref="V12:V15"/>
    <mergeCell ref="T16:U19"/>
    <mergeCell ref="T20:U21"/>
    <mergeCell ref="D20:D21"/>
    <mergeCell ref="E20:E21"/>
    <mergeCell ref="F20:F21"/>
    <mergeCell ref="G20:G21"/>
    <mergeCell ref="V16:V19"/>
    <mergeCell ref="V20:V21"/>
    <mergeCell ref="H20:I20"/>
    <mergeCell ref="H21:I21"/>
    <mergeCell ref="J20:J21"/>
    <mergeCell ref="C20:C21"/>
    <mergeCell ref="C16:C19"/>
    <mergeCell ref="D16:D19"/>
    <mergeCell ref="E16:E19"/>
    <mergeCell ref="F16:F19"/>
    <mergeCell ref="G16:G19"/>
    <mergeCell ref="T12:U15"/>
    <mergeCell ref="D13:G13"/>
    <mergeCell ref="D14:D15"/>
    <mergeCell ref="E14:E15"/>
    <mergeCell ref="F14:F15"/>
    <mergeCell ref="B10:C10"/>
    <mergeCell ref="D10:W10"/>
    <mergeCell ref="B11:C11"/>
    <mergeCell ref="D11:W11"/>
    <mergeCell ref="B12:B15"/>
    <mergeCell ref="C12:C15"/>
    <mergeCell ref="D12:G12"/>
    <mergeCell ref="J12:J15"/>
    <mergeCell ref="K12:L13"/>
    <mergeCell ref="P14:P15"/>
    <mergeCell ref="M14:M15"/>
    <mergeCell ref="N14:N15"/>
    <mergeCell ref="G14:G15"/>
    <mergeCell ref="K14:K15"/>
    <mergeCell ref="L14:L15"/>
    <mergeCell ref="U8:V8"/>
    <mergeCell ref="U9:V9"/>
    <mergeCell ref="B2:W5"/>
    <mergeCell ref="U6:V6"/>
    <mergeCell ref="B7:C7"/>
    <mergeCell ref="P7:Q7"/>
    <mergeCell ref="R7:S7"/>
    <mergeCell ref="U7:V7"/>
    <mergeCell ref="D7:J7"/>
    <mergeCell ref="D8:K8"/>
    <mergeCell ref="M16:M19"/>
    <mergeCell ref="M20:M21"/>
    <mergeCell ref="P16:P19"/>
    <mergeCell ref="N16:N19"/>
    <mergeCell ref="N20:N21"/>
    <mergeCell ref="P20:P21"/>
    <mergeCell ref="B8:C8"/>
    <mergeCell ref="P8:Q8"/>
    <mergeCell ref="R8:S8"/>
    <mergeCell ref="M12:Q13"/>
    <mergeCell ref="R12:R15"/>
    <mergeCell ref="S12:S15"/>
    <mergeCell ref="H19:I19"/>
    <mergeCell ref="B16:B19"/>
    <mergeCell ref="B20:B21"/>
    <mergeCell ref="H16:I16"/>
    <mergeCell ref="H17:I17"/>
    <mergeCell ref="H18:I18"/>
  </mergeCells>
  <pageMargins left="0.70866141732283472" right="0" top="1.3385826771653544" bottom="0.94488188976377963" header="0.31496062992125984" footer="0.31496062992125984"/>
  <pageSetup paperSize="120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0"/>
  <sheetViews>
    <sheetView topLeftCell="B1" workbookViewId="0">
      <selection activeCell="B3" sqref="B3:W6"/>
    </sheetView>
  </sheetViews>
  <sheetFormatPr baseColWidth="10" defaultRowHeight="15" x14ac:dyDescent="0.25"/>
  <cols>
    <col min="1" max="1" width="4.140625" style="110" customWidth="1"/>
    <col min="2" max="2" width="21.42578125" style="110" customWidth="1"/>
    <col min="3" max="3" width="22.42578125" style="110" customWidth="1"/>
    <col min="4" max="4" width="5.5703125" style="110" customWidth="1"/>
    <col min="5" max="5" width="5.140625" style="110" customWidth="1"/>
    <col min="6" max="6" width="4.85546875" style="110" customWidth="1"/>
    <col min="7" max="7" width="6" style="110" customWidth="1"/>
    <col min="8" max="8" width="11.42578125" style="110"/>
    <col min="9" max="9" width="13.85546875" style="110" customWidth="1"/>
    <col min="10" max="10" width="17.42578125" style="110" customWidth="1"/>
    <col min="11" max="12" width="11.5703125" style="110" bestFit="1" customWidth="1"/>
    <col min="13" max="13" width="19.140625" style="110" customWidth="1"/>
    <col min="14" max="14" width="18.7109375" style="110" customWidth="1"/>
    <col min="15" max="15" width="18.140625" style="110" customWidth="1"/>
    <col min="16" max="16" width="18.7109375" style="110" customWidth="1"/>
    <col min="17" max="17" width="17.85546875" style="110" customWidth="1"/>
    <col min="18" max="18" width="14.28515625" style="110" customWidth="1"/>
    <col min="19" max="19" width="18.140625" style="110" customWidth="1"/>
    <col min="20" max="20" width="11.85546875" style="110" customWidth="1"/>
    <col min="21" max="21" width="8" style="110" customWidth="1"/>
    <col min="22" max="22" width="16.140625" style="110" customWidth="1"/>
    <col min="23" max="23" width="19" style="110" customWidth="1"/>
    <col min="24" max="16384" width="11.42578125" style="110"/>
  </cols>
  <sheetData>
    <row r="2" spans="2:23" ht="15.75" thickBot="1" x14ac:dyDescent="0.3"/>
    <row r="3" spans="2:23" ht="15" customHeight="1" x14ac:dyDescent="0.25">
      <c r="B3" s="167" t="s">
        <v>187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9"/>
    </row>
    <row r="4" spans="2:23" x14ac:dyDescent="0.25"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70"/>
    </row>
    <row r="5" spans="2:23" x14ac:dyDescent="0.25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70"/>
    </row>
    <row r="6" spans="2:23" ht="15.75" thickBot="1" x14ac:dyDescent="0.3"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3"/>
    </row>
    <row r="7" spans="2:23" x14ac:dyDescent="0.25">
      <c r="B7" s="5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74"/>
      <c r="V7" s="174"/>
      <c r="W7" s="60"/>
    </row>
    <row r="8" spans="2:23" ht="27" customHeight="1" x14ac:dyDescent="0.25">
      <c r="B8" s="253" t="s">
        <v>145</v>
      </c>
      <c r="C8" s="154"/>
      <c r="D8" s="177" t="s">
        <v>146</v>
      </c>
      <c r="E8" s="177"/>
      <c r="F8" s="177"/>
      <c r="G8" s="177"/>
      <c r="H8" s="177"/>
      <c r="I8" s="177"/>
      <c r="J8" s="177"/>
      <c r="K8" s="103"/>
      <c r="L8" s="103"/>
      <c r="M8" s="103"/>
      <c r="N8" s="107"/>
      <c r="O8" s="107"/>
      <c r="P8" s="154" t="s">
        <v>0</v>
      </c>
      <c r="Q8" s="154"/>
      <c r="R8" s="254">
        <v>42203</v>
      </c>
      <c r="S8" s="255"/>
      <c r="T8" s="107"/>
      <c r="U8" s="166"/>
      <c r="V8" s="166"/>
      <c r="W8" s="63"/>
    </row>
    <row r="9" spans="2:23" ht="31.5" customHeight="1" x14ac:dyDescent="0.25">
      <c r="B9" s="253" t="s">
        <v>1</v>
      </c>
      <c r="C9" s="154"/>
      <c r="D9" s="256" t="s">
        <v>147</v>
      </c>
      <c r="E9" s="256"/>
      <c r="F9" s="256"/>
      <c r="G9" s="256"/>
      <c r="H9" s="256"/>
      <c r="I9" s="256"/>
      <c r="J9" s="256"/>
      <c r="K9" s="103"/>
      <c r="L9" s="103"/>
      <c r="M9" s="103"/>
      <c r="N9" s="107"/>
      <c r="O9" s="107"/>
      <c r="P9" s="154" t="s">
        <v>2</v>
      </c>
      <c r="Q9" s="154"/>
      <c r="R9" s="257">
        <v>2015</v>
      </c>
      <c r="S9" s="257"/>
      <c r="T9" s="107"/>
      <c r="U9" s="166"/>
      <c r="V9" s="166"/>
      <c r="W9" s="63"/>
    </row>
    <row r="10" spans="2:23" ht="15.75" x14ac:dyDescent="0.25">
      <c r="B10" s="6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65"/>
      <c r="S10" s="65"/>
      <c r="T10" s="107"/>
      <c r="U10" s="166"/>
      <c r="V10" s="166"/>
      <c r="W10" s="63"/>
    </row>
    <row r="11" spans="2:23" ht="33" customHeight="1" x14ac:dyDescent="0.25">
      <c r="B11" s="258" t="s">
        <v>30</v>
      </c>
      <c r="C11" s="259"/>
      <c r="D11" s="259" t="s">
        <v>64</v>
      </c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60"/>
    </row>
    <row r="12" spans="2:23" ht="37.5" customHeight="1" x14ac:dyDescent="0.25">
      <c r="B12" s="261" t="s">
        <v>3</v>
      </c>
      <c r="C12" s="262"/>
      <c r="D12" s="262" t="s">
        <v>65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3"/>
    </row>
    <row r="13" spans="2:23" ht="25.5" customHeight="1" x14ac:dyDescent="0.25">
      <c r="B13" s="264" t="s">
        <v>4</v>
      </c>
      <c r="C13" s="266" t="s">
        <v>5</v>
      </c>
      <c r="D13" s="268" t="s">
        <v>6</v>
      </c>
      <c r="E13" s="269"/>
      <c r="F13" s="269"/>
      <c r="G13" s="270"/>
      <c r="H13" s="268" t="s">
        <v>7</v>
      </c>
      <c r="I13" s="270"/>
      <c r="J13" s="266" t="s">
        <v>9</v>
      </c>
      <c r="K13" s="268" t="s">
        <v>10</v>
      </c>
      <c r="L13" s="270"/>
      <c r="M13" s="268" t="s">
        <v>11</v>
      </c>
      <c r="N13" s="269"/>
      <c r="O13" s="269"/>
      <c r="P13" s="269"/>
      <c r="Q13" s="270"/>
      <c r="R13" s="266" t="s">
        <v>12</v>
      </c>
      <c r="S13" s="266" t="s">
        <v>13</v>
      </c>
      <c r="T13" s="332" t="s">
        <v>14</v>
      </c>
      <c r="U13" s="333"/>
      <c r="V13" s="283" t="s">
        <v>144</v>
      </c>
      <c r="W13" s="273" t="s">
        <v>15</v>
      </c>
    </row>
    <row r="14" spans="2:23" ht="29.25" customHeight="1" x14ac:dyDescent="0.25">
      <c r="B14" s="265"/>
      <c r="C14" s="267"/>
      <c r="D14" s="271" t="s">
        <v>160</v>
      </c>
      <c r="E14" s="275"/>
      <c r="F14" s="275"/>
      <c r="G14" s="272"/>
      <c r="H14" s="276" t="s">
        <v>8</v>
      </c>
      <c r="I14" s="277"/>
      <c r="J14" s="267"/>
      <c r="K14" s="271"/>
      <c r="L14" s="272"/>
      <c r="M14" s="271"/>
      <c r="N14" s="275"/>
      <c r="O14" s="275"/>
      <c r="P14" s="275"/>
      <c r="Q14" s="272"/>
      <c r="R14" s="267"/>
      <c r="S14" s="267"/>
      <c r="T14" s="334"/>
      <c r="U14" s="335"/>
      <c r="V14" s="284"/>
      <c r="W14" s="274"/>
    </row>
    <row r="15" spans="2:23" ht="60" customHeight="1" x14ac:dyDescent="0.25">
      <c r="B15" s="265"/>
      <c r="C15" s="267"/>
      <c r="D15" s="278" t="s">
        <v>16</v>
      </c>
      <c r="E15" s="278" t="s">
        <v>17</v>
      </c>
      <c r="F15" s="278" t="s">
        <v>18</v>
      </c>
      <c r="G15" s="278" t="s">
        <v>19</v>
      </c>
      <c r="H15" s="285"/>
      <c r="I15" s="286"/>
      <c r="J15" s="267"/>
      <c r="K15" s="266" t="s">
        <v>20</v>
      </c>
      <c r="L15" s="266" t="s">
        <v>21</v>
      </c>
      <c r="M15" s="266" t="s">
        <v>22</v>
      </c>
      <c r="N15" s="266" t="s">
        <v>23</v>
      </c>
      <c r="O15" s="266" t="s">
        <v>122</v>
      </c>
      <c r="P15" s="283" t="s">
        <v>26</v>
      </c>
      <c r="Q15" s="266" t="s">
        <v>27</v>
      </c>
      <c r="R15" s="267"/>
      <c r="S15" s="267"/>
      <c r="T15" s="334"/>
      <c r="U15" s="335"/>
      <c r="V15" s="284"/>
      <c r="W15" s="274"/>
    </row>
    <row r="16" spans="2:23" ht="16.5" thickBot="1" x14ac:dyDescent="0.3">
      <c r="B16" s="265"/>
      <c r="C16" s="267"/>
      <c r="D16" s="279"/>
      <c r="E16" s="279"/>
      <c r="F16" s="279"/>
      <c r="G16" s="279"/>
      <c r="H16" s="285"/>
      <c r="I16" s="286"/>
      <c r="J16" s="267"/>
      <c r="K16" s="267"/>
      <c r="L16" s="267"/>
      <c r="M16" s="267"/>
      <c r="N16" s="267"/>
      <c r="O16" s="330"/>
      <c r="P16" s="284"/>
      <c r="Q16" s="330"/>
      <c r="R16" s="267"/>
      <c r="S16" s="267"/>
      <c r="T16" s="334"/>
      <c r="U16" s="335"/>
      <c r="V16" s="329"/>
      <c r="W16" s="274"/>
    </row>
    <row r="17" spans="2:23" s="114" customFormat="1" ht="72" customHeight="1" x14ac:dyDescent="0.25">
      <c r="B17" s="287" t="s">
        <v>66</v>
      </c>
      <c r="C17" s="290" t="s">
        <v>67</v>
      </c>
      <c r="D17" s="293"/>
      <c r="E17" s="296">
        <v>0.36</v>
      </c>
      <c r="F17" s="299"/>
      <c r="G17" s="280"/>
      <c r="H17" s="164" t="s">
        <v>68</v>
      </c>
      <c r="I17" s="164"/>
      <c r="J17" s="164" t="s">
        <v>72</v>
      </c>
      <c r="K17" s="105"/>
      <c r="L17" s="105"/>
      <c r="M17" s="111"/>
      <c r="N17" s="105"/>
      <c r="O17" s="111"/>
      <c r="P17" s="112"/>
      <c r="Q17" s="113"/>
      <c r="R17" s="336" t="s">
        <v>159</v>
      </c>
      <c r="S17" s="336" t="s">
        <v>158</v>
      </c>
      <c r="T17" s="315">
        <v>36</v>
      </c>
      <c r="U17" s="316"/>
      <c r="V17" s="312">
        <v>0.25</v>
      </c>
      <c r="W17" s="309">
        <f>T17*V17</f>
        <v>9</v>
      </c>
    </row>
    <row r="18" spans="2:23" s="114" customFormat="1" ht="45" customHeight="1" x14ac:dyDescent="0.25">
      <c r="B18" s="288"/>
      <c r="C18" s="291"/>
      <c r="D18" s="294"/>
      <c r="E18" s="297"/>
      <c r="F18" s="300"/>
      <c r="G18" s="281"/>
      <c r="H18" s="165" t="s">
        <v>69</v>
      </c>
      <c r="I18" s="165"/>
      <c r="J18" s="165"/>
      <c r="K18" s="115">
        <v>41991</v>
      </c>
      <c r="L18" s="115">
        <v>42032</v>
      </c>
      <c r="M18" s="116">
        <v>15000000</v>
      </c>
      <c r="N18" s="117">
        <v>5000000</v>
      </c>
      <c r="O18" s="118">
        <v>0</v>
      </c>
      <c r="P18" s="119">
        <f>M18-N18</f>
        <v>10000000</v>
      </c>
      <c r="Q18" s="120">
        <v>0.67</v>
      </c>
      <c r="R18" s="337"/>
      <c r="S18" s="337"/>
      <c r="T18" s="317"/>
      <c r="U18" s="318"/>
      <c r="V18" s="313"/>
      <c r="W18" s="310"/>
    </row>
    <row r="19" spans="2:23" s="114" customFormat="1" ht="42" customHeight="1" x14ac:dyDescent="0.25">
      <c r="B19" s="288"/>
      <c r="C19" s="291"/>
      <c r="D19" s="294"/>
      <c r="E19" s="297"/>
      <c r="F19" s="300"/>
      <c r="G19" s="281"/>
      <c r="H19" s="165" t="s">
        <v>70</v>
      </c>
      <c r="I19" s="165"/>
      <c r="J19" s="106" t="s">
        <v>73</v>
      </c>
      <c r="K19" s="115">
        <v>42045</v>
      </c>
      <c r="L19" s="115" t="s">
        <v>150</v>
      </c>
      <c r="M19" s="116"/>
      <c r="N19" s="106"/>
      <c r="O19" s="116"/>
      <c r="P19" s="121"/>
      <c r="Q19" s="122"/>
      <c r="R19" s="337"/>
      <c r="S19" s="337"/>
      <c r="T19" s="317"/>
      <c r="U19" s="318"/>
      <c r="V19" s="313"/>
      <c r="W19" s="310"/>
    </row>
    <row r="20" spans="2:23" s="114" customFormat="1" ht="45.75" customHeight="1" thickBot="1" x14ac:dyDescent="0.3">
      <c r="B20" s="289"/>
      <c r="C20" s="292"/>
      <c r="D20" s="295"/>
      <c r="E20" s="298"/>
      <c r="F20" s="301"/>
      <c r="G20" s="282"/>
      <c r="H20" s="158" t="s">
        <v>71</v>
      </c>
      <c r="I20" s="158"/>
      <c r="J20" s="104" t="s">
        <v>74</v>
      </c>
      <c r="K20" s="123">
        <v>42355</v>
      </c>
      <c r="L20" s="123">
        <v>42384</v>
      </c>
      <c r="M20" s="124"/>
      <c r="N20" s="125"/>
      <c r="O20" s="124"/>
      <c r="P20" s="126"/>
      <c r="Q20" s="127"/>
      <c r="R20" s="338"/>
      <c r="S20" s="338"/>
      <c r="T20" s="319"/>
      <c r="U20" s="320"/>
      <c r="V20" s="314"/>
      <c r="W20" s="311"/>
    </row>
    <row r="21" spans="2:23" s="114" customFormat="1" ht="41.25" customHeight="1" x14ac:dyDescent="0.25">
      <c r="B21" s="305" t="s">
        <v>75</v>
      </c>
      <c r="C21" s="302" t="s">
        <v>76</v>
      </c>
      <c r="D21" s="293"/>
      <c r="E21" s="293">
        <v>0.95</v>
      </c>
      <c r="F21" s="280"/>
      <c r="G21" s="280"/>
      <c r="H21" s="164" t="s">
        <v>77</v>
      </c>
      <c r="I21" s="164"/>
      <c r="J21" s="105" t="s">
        <v>74</v>
      </c>
      <c r="K21" s="128">
        <v>42017</v>
      </c>
      <c r="L21" s="128">
        <v>42368</v>
      </c>
      <c r="M21" s="111"/>
      <c r="N21" s="105"/>
      <c r="O21" s="111"/>
      <c r="P21" s="112"/>
      <c r="Q21" s="113"/>
      <c r="R21" s="336" t="s">
        <v>153</v>
      </c>
      <c r="S21" s="129"/>
      <c r="T21" s="315">
        <v>95</v>
      </c>
      <c r="U21" s="316"/>
      <c r="V21" s="312">
        <v>0.25</v>
      </c>
      <c r="W21" s="309">
        <f>T21*V21</f>
        <v>23.75</v>
      </c>
    </row>
    <row r="22" spans="2:23" ht="60" customHeight="1" x14ac:dyDescent="0.25">
      <c r="B22" s="306"/>
      <c r="C22" s="303"/>
      <c r="D22" s="294"/>
      <c r="E22" s="294"/>
      <c r="F22" s="281"/>
      <c r="G22" s="281"/>
      <c r="H22" s="165" t="s">
        <v>78</v>
      </c>
      <c r="I22" s="165"/>
      <c r="J22" s="106" t="s">
        <v>80</v>
      </c>
      <c r="K22" s="115">
        <v>42052</v>
      </c>
      <c r="L22" s="115">
        <v>42368</v>
      </c>
      <c r="M22" s="116"/>
      <c r="N22" s="106"/>
      <c r="O22" s="116"/>
      <c r="P22" s="121"/>
      <c r="Q22" s="130"/>
      <c r="R22" s="337"/>
      <c r="S22" s="130"/>
      <c r="T22" s="317"/>
      <c r="U22" s="318"/>
      <c r="V22" s="313"/>
      <c r="W22" s="310"/>
    </row>
    <row r="23" spans="2:23" ht="59.25" customHeight="1" thickBot="1" x14ac:dyDescent="0.3">
      <c r="B23" s="307"/>
      <c r="C23" s="304"/>
      <c r="D23" s="295"/>
      <c r="E23" s="295"/>
      <c r="F23" s="282"/>
      <c r="G23" s="282"/>
      <c r="H23" s="158" t="s">
        <v>79</v>
      </c>
      <c r="I23" s="158"/>
      <c r="J23" s="104" t="s">
        <v>81</v>
      </c>
      <c r="K23" s="115">
        <v>42384</v>
      </c>
      <c r="L23" s="115">
        <v>42388</v>
      </c>
      <c r="M23" s="131"/>
      <c r="N23" s="104"/>
      <c r="O23" s="131"/>
      <c r="P23" s="132"/>
      <c r="Q23" s="77"/>
      <c r="R23" s="338"/>
      <c r="S23" s="77"/>
      <c r="T23" s="319"/>
      <c r="U23" s="320"/>
      <c r="V23" s="314"/>
      <c r="W23" s="311"/>
    </row>
    <row r="24" spans="2:23" ht="69" customHeight="1" x14ac:dyDescent="0.25">
      <c r="B24" s="305" t="s">
        <v>82</v>
      </c>
      <c r="C24" s="302" t="s">
        <v>83</v>
      </c>
      <c r="D24" s="293"/>
      <c r="E24" s="293">
        <v>0.85</v>
      </c>
      <c r="F24" s="280"/>
      <c r="G24" s="280"/>
      <c r="H24" s="164" t="s">
        <v>84</v>
      </c>
      <c r="I24" s="164"/>
      <c r="J24" s="105" t="s">
        <v>85</v>
      </c>
      <c r="K24" s="133">
        <v>42015</v>
      </c>
      <c r="L24" s="133">
        <v>42062</v>
      </c>
      <c r="M24" s="111">
        <v>32000000</v>
      </c>
      <c r="N24" s="105"/>
      <c r="O24" s="111"/>
      <c r="P24" s="112"/>
      <c r="Q24" s="78"/>
      <c r="R24" s="217" t="s">
        <v>154</v>
      </c>
      <c r="S24" s="78"/>
      <c r="T24" s="211">
        <v>85</v>
      </c>
      <c r="U24" s="212"/>
      <c r="V24" s="215">
        <v>0.25</v>
      </c>
      <c r="W24" s="321">
        <f>T24*V24</f>
        <v>21.25</v>
      </c>
    </row>
    <row r="25" spans="2:23" ht="128.25" customHeight="1" thickBot="1" x14ac:dyDescent="0.3">
      <c r="B25" s="307"/>
      <c r="C25" s="304"/>
      <c r="D25" s="295"/>
      <c r="E25" s="294"/>
      <c r="F25" s="282"/>
      <c r="G25" s="282"/>
      <c r="H25" s="158" t="s">
        <v>86</v>
      </c>
      <c r="I25" s="158"/>
      <c r="J25" s="104" t="s">
        <v>87</v>
      </c>
      <c r="K25" s="134">
        <v>42033</v>
      </c>
      <c r="L25" s="134">
        <v>42368</v>
      </c>
      <c r="M25" s="131"/>
      <c r="N25" s="104"/>
      <c r="O25" s="131"/>
      <c r="P25" s="132"/>
      <c r="Q25" s="77"/>
      <c r="R25" s="216"/>
      <c r="S25" s="77"/>
      <c r="T25" s="213"/>
      <c r="U25" s="214"/>
      <c r="V25" s="216"/>
      <c r="W25" s="322"/>
    </row>
    <row r="26" spans="2:23" ht="78.75" customHeight="1" x14ac:dyDescent="0.25">
      <c r="B26" s="305" t="s">
        <v>88</v>
      </c>
      <c r="C26" s="302" t="s">
        <v>89</v>
      </c>
      <c r="D26" s="293"/>
      <c r="E26" s="308">
        <v>1</v>
      </c>
      <c r="F26" s="280"/>
      <c r="G26" s="280"/>
      <c r="H26" s="164" t="s">
        <v>90</v>
      </c>
      <c r="I26" s="164"/>
      <c r="J26" s="105" t="s">
        <v>91</v>
      </c>
      <c r="K26" s="128">
        <v>41992</v>
      </c>
      <c r="L26" s="128">
        <v>42074</v>
      </c>
      <c r="M26" s="111"/>
      <c r="N26" s="105"/>
      <c r="O26" s="111"/>
      <c r="P26" s="135" t="s">
        <v>151</v>
      </c>
      <c r="Q26" s="78"/>
      <c r="R26" s="217" t="s">
        <v>155</v>
      </c>
      <c r="S26" s="78"/>
      <c r="T26" s="325">
        <v>100</v>
      </c>
      <c r="U26" s="326"/>
      <c r="V26" s="215">
        <v>0.25</v>
      </c>
      <c r="W26" s="321">
        <f>T26*V26</f>
        <v>25</v>
      </c>
    </row>
    <row r="27" spans="2:23" ht="75.75" customHeight="1" thickBot="1" x14ac:dyDescent="0.3">
      <c r="B27" s="307"/>
      <c r="C27" s="304"/>
      <c r="D27" s="295"/>
      <c r="E27" s="282"/>
      <c r="F27" s="282"/>
      <c r="G27" s="282"/>
      <c r="H27" s="158" t="s">
        <v>92</v>
      </c>
      <c r="I27" s="158"/>
      <c r="J27" s="104" t="s">
        <v>93</v>
      </c>
      <c r="K27" s="134">
        <v>42074</v>
      </c>
      <c r="L27" s="134">
        <v>42074</v>
      </c>
      <c r="M27" s="136"/>
      <c r="N27" s="136"/>
      <c r="O27" s="136"/>
      <c r="P27" s="137" t="s">
        <v>152</v>
      </c>
      <c r="Q27" s="77"/>
      <c r="R27" s="216"/>
      <c r="S27" s="77"/>
      <c r="T27" s="327"/>
      <c r="U27" s="328"/>
      <c r="V27" s="323"/>
      <c r="W27" s="324"/>
    </row>
    <row r="28" spans="2:23" ht="46.5" customHeight="1" thickBot="1" x14ac:dyDescent="0.3">
      <c r="B28" s="138"/>
      <c r="C28" s="139"/>
      <c r="D28" s="140"/>
      <c r="E28" s="140"/>
      <c r="F28" s="140"/>
      <c r="G28" s="140"/>
      <c r="H28" s="141"/>
      <c r="I28" s="141"/>
      <c r="J28" s="141"/>
      <c r="K28" s="142"/>
      <c r="L28" s="142"/>
      <c r="M28" s="142"/>
      <c r="N28" s="142"/>
      <c r="O28" s="142"/>
      <c r="P28" s="142"/>
      <c r="Q28" s="142"/>
      <c r="R28" s="142"/>
      <c r="S28" s="142"/>
      <c r="T28" s="331" t="s">
        <v>63</v>
      </c>
      <c r="U28" s="331"/>
      <c r="V28" s="331"/>
      <c r="W28" s="109">
        <f>W17+W21+W24+W26</f>
        <v>79</v>
      </c>
    </row>
    <row r="29" spans="2:23" x14ac:dyDescent="0.25">
      <c r="B29" s="143"/>
      <c r="C29" s="143"/>
      <c r="D29" s="144"/>
      <c r="E29" s="144"/>
      <c r="F29" s="144"/>
      <c r="G29" s="144"/>
      <c r="H29" s="145"/>
      <c r="I29" s="145"/>
      <c r="J29" s="145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2:23" x14ac:dyDescent="0.25">
      <c r="B30" s="143"/>
      <c r="C30" s="143"/>
      <c r="D30" s="144"/>
      <c r="E30" s="144"/>
      <c r="F30" s="144"/>
      <c r="G30" s="144"/>
      <c r="H30" s="145"/>
      <c r="I30" s="145"/>
      <c r="J30" s="145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</row>
    <row r="31" spans="2:23" x14ac:dyDescent="0.25">
      <c r="B31" s="143"/>
      <c r="C31" s="143"/>
      <c r="D31" s="144"/>
      <c r="E31" s="144"/>
      <c r="F31" s="144"/>
      <c r="G31" s="144"/>
      <c r="H31" s="145"/>
      <c r="I31" s="145"/>
      <c r="J31" s="145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</row>
    <row r="38" spans="16:18" x14ac:dyDescent="0.25">
      <c r="P38" s="147"/>
      <c r="Q38" s="147"/>
    </row>
    <row r="39" spans="16:18" x14ac:dyDescent="0.25">
      <c r="P39" s="147"/>
    </row>
    <row r="40" spans="16:18" x14ac:dyDescent="0.25">
      <c r="R40" s="148"/>
    </row>
  </sheetData>
  <mergeCells count="98">
    <mergeCell ref="V13:V16"/>
    <mergeCell ref="Q15:Q16"/>
    <mergeCell ref="O15:O16"/>
    <mergeCell ref="T28:V28"/>
    <mergeCell ref="V24:V25"/>
    <mergeCell ref="V17:V20"/>
    <mergeCell ref="M13:Q14"/>
    <mergeCell ref="R13:R16"/>
    <mergeCell ref="S13:S16"/>
    <mergeCell ref="T13:U16"/>
    <mergeCell ref="R17:R20"/>
    <mergeCell ref="R24:R25"/>
    <mergeCell ref="R21:R23"/>
    <mergeCell ref="R26:R27"/>
    <mergeCell ref="S17:S20"/>
    <mergeCell ref="W24:W25"/>
    <mergeCell ref="V26:V27"/>
    <mergeCell ref="W26:W27"/>
    <mergeCell ref="T24:U25"/>
    <mergeCell ref="T26:U27"/>
    <mergeCell ref="W17:W20"/>
    <mergeCell ref="V21:V23"/>
    <mergeCell ref="W21:W23"/>
    <mergeCell ref="T17:U20"/>
    <mergeCell ref="T21:U23"/>
    <mergeCell ref="H26:I26"/>
    <mergeCell ref="H27:I27"/>
    <mergeCell ref="B26:B27"/>
    <mergeCell ref="C26:C27"/>
    <mergeCell ref="D26:D27"/>
    <mergeCell ref="E26:E27"/>
    <mergeCell ref="F26:F27"/>
    <mergeCell ref="G26:G27"/>
    <mergeCell ref="E21:E23"/>
    <mergeCell ref="D21:D23"/>
    <mergeCell ref="C21:C23"/>
    <mergeCell ref="B21:B23"/>
    <mergeCell ref="H24:I24"/>
    <mergeCell ref="B24:B25"/>
    <mergeCell ref="C24:C25"/>
    <mergeCell ref="D24:D25"/>
    <mergeCell ref="E24:E25"/>
    <mergeCell ref="H21:I21"/>
    <mergeCell ref="H23:I23"/>
    <mergeCell ref="G21:G23"/>
    <mergeCell ref="F21:F23"/>
    <mergeCell ref="F24:F25"/>
    <mergeCell ref="G24:G25"/>
    <mergeCell ref="H25:I25"/>
    <mergeCell ref="B17:B20"/>
    <mergeCell ref="C17:C20"/>
    <mergeCell ref="D17:D20"/>
    <mergeCell ref="E17:E20"/>
    <mergeCell ref="F17:F20"/>
    <mergeCell ref="G17:G20"/>
    <mergeCell ref="P15:P16"/>
    <mergeCell ref="H16:I16"/>
    <mergeCell ref="H22:I22"/>
    <mergeCell ref="H17:I17"/>
    <mergeCell ref="H18:I18"/>
    <mergeCell ref="H19:I19"/>
    <mergeCell ref="H20:I20"/>
    <mergeCell ref="J17:J18"/>
    <mergeCell ref="G15:G16"/>
    <mergeCell ref="H15:I15"/>
    <mergeCell ref="K15:K16"/>
    <mergeCell ref="L15:L16"/>
    <mergeCell ref="M15:M16"/>
    <mergeCell ref="N15:N16"/>
    <mergeCell ref="B11:C11"/>
    <mergeCell ref="D11:W11"/>
    <mergeCell ref="B12:C12"/>
    <mergeCell ref="D12:W12"/>
    <mergeCell ref="B13:B16"/>
    <mergeCell ref="C13:C16"/>
    <mergeCell ref="D13:G13"/>
    <mergeCell ref="H13:I13"/>
    <mergeCell ref="J13:J16"/>
    <mergeCell ref="K13:L14"/>
    <mergeCell ref="W13:W16"/>
    <mergeCell ref="D14:G14"/>
    <mergeCell ref="H14:I14"/>
    <mergeCell ref="D15:D16"/>
    <mergeCell ref="E15:E16"/>
    <mergeCell ref="F15:F16"/>
    <mergeCell ref="U10:V10"/>
    <mergeCell ref="B3:W6"/>
    <mergeCell ref="U7:V7"/>
    <mergeCell ref="B8:C8"/>
    <mergeCell ref="P8:Q8"/>
    <mergeCell ref="R8:S8"/>
    <mergeCell ref="U8:V8"/>
    <mergeCell ref="D8:J8"/>
    <mergeCell ref="D9:J9"/>
    <mergeCell ref="B9:C9"/>
    <mergeCell ref="P9:Q9"/>
    <mergeCell ref="R9:S9"/>
    <mergeCell ref="U9:V9"/>
  </mergeCells>
  <pageMargins left="0.9055118110236221" right="0.19685039370078741" top="0.35433070866141736" bottom="0.35433070866141736" header="0.31496062992125984" footer="0.31496062992125984"/>
  <pageSetup paperSize="120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tabSelected="1" topLeftCell="B4" zoomScale="66" zoomScaleNormal="66" workbookViewId="0">
      <selection activeCell="D14" sqref="D14:G14"/>
    </sheetView>
  </sheetViews>
  <sheetFormatPr baseColWidth="10" defaultRowHeight="12.75" x14ac:dyDescent="0.2"/>
  <cols>
    <col min="1" max="1" width="11.42578125" style="1"/>
    <col min="2" max="2" width="20" style="1" customWidth="1"/>
    <col min="3" max="3" width="26" style="1" customWidth="1"/>
    <col min="4" max="4" width="7" style="1" customWidth="1"/>
    <col min="5" max="5" width="6.7109375" style="1" customWidth="1"/>
    <col min="6" max="6" width="6.140625" style="1" customWidth="1"/>
    <col min="7" max="7" width="6.85546875" style="1" customWidth="1"/>
    <col min="8" max="9" width="11.42578125" style="1"/>
    <col min="10" max="10" width="20.28515625" style="1" customWidth="1"/>
    <col min="11" max="12" width="11.42578125" style="1"/>
    <col min="13" max="13" width="15.7109375" style="1" customWidth="1"/>
    <col min="14" max="14" width="13" style="1" customWidth="1"/>
    <col min="15" max="15" width="13.5703125" style="1" customWidth="1"/>
    <col min="16" max="16" width="14.42578125" style="1" customWidth="1"/>
    <col min="17" max="17" width="11.42578125" style="1"/>
    <col min="18" max="18" width="17.28515625" style="1" customWidth="1"/>
    <col min="19" max="22" width="11.42578125" style="1"/>
    <col min="23" max="23" width="13.7109375" style="13" customWidth="1"/>
    <col min="24" max="16384" width="11.42578125" style="1"/>
  </cols>
  <sheetData>
    <row r="2" spans="2:23" ht="13.5" thickBot="1" x14ac:dyDescent="0.25"/>
    <row r="3" spans="2:23" ht="15" customHeight="1" x14ac:dyDescent="0.2">
      <c r="B3" s="377" t="s">
        <v>186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9"/>
    </row>
    <row r="4" spans="2:23" x14ac:dyDescent="0.2"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80"/>
    </row>
    <row r="5" spans="2:23" x14ac:dyDescent="0.2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80"/>
    </row>
    <row r="6" spans="2:23" ht="13.5" thickBot="1" x14ac:dyDescent="0.25">
      <c r="B6" s="381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3"/>
    </row>
    <row r="7" spans="2:23" x14ac:dyDescent="0.2">
      <c r="B7" s="3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40"/>
      <c r="V7" s="340"/>
      <c r="W7" s="36"/>
    </row>
    <row r="8" spans="2:23" ht="24.75" customHeight="1" x14ac:dyDescent="0.2">
      <c r="B8" s="341" t="s">
        <v>145</v>
      </c>
      <c r="C8" s="342"/>
      <c r="D8" s="346" t="s">
        <v>146</v>
      </c>
      <c r="E8" s="346"/>
      <c r="F8" s="346"/>
      <c r="G8" s="346"/>
      <c r="H8" s="346"/>
      <c r="I8" s="346"/>
      <c r="J8" s="346"/>
      <c r="K8" s="32"/>
      <c r="L8" s="32"/>
      <c r="M8" s="32"/>
      <c r="N8" s="31"/>
      <c r="O8" s="31"/>
      <c r="P8" s="343" t="s">
        <v>0</v>
      </c>
      <c r="Q8" s="343"/>
      <c r="R8" s="344">
        <v>42200</v>
      </c>
      <c r="S8" s="345"/>
      <c r="T8" s="31"/>
      <c r="U8" s="339"/>
      <c r="V8" s="339"/>
      <c r="W8" s="37"/>
    </row>
    <row r="9" spans="2:23" ht="28.5" customHeight="1" x14ac:dyDescent="0.2">
      <c r="B9" s="341" t="s">
        <v>1</v>
      </c>
      <c r="C9" s="342"/>
      <c r="D9" s="347" t="s">
        <v>176</v>
      </c>
      <c r="E9" s="347"/>
      <c r="F9" s="347"/>
      <c r="G9" s="347"/>
      <c r="H9" s="347"/>
      <c r="I9" s="347"/>
      <c r="J9" s="347"/>
      <c r="K9" s="32"/>
      <c r="L9" s="32"/>
      <c r="M9" s="32"/>
      <c r="N9" s="31"/>
      <c r="O9" s="31"/>
      <c r="P9" s="343" t="s">
        <v>2</v>
      </c>
      <c r="Q9" s="343"/>
      <c r="R9" s="348">
        <v>2015</v>
      </c>
      <c r="S9" s="348"/>
      <c r="T9" s="31"/>
      <c r="U9" s="339"/>
      <c r="V9" s="339"/>
      <c r="W9" s="37"/>
    </row>
    <row r="10" spans="2:23" x14ac:dyDescent="0.2"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15"/>
      <c r="S10" s="15"/>
      <c r="T10" s="31"/>
      <c r="U10" s="339"/>
      <c r="V10" s="339"/>
      <c r="W10" s="37"/>
    </row>
    <row r="11" spans="2:23" s="6" customFormat="1" ht="28.5" customHeight="1" x14ac:dyDescent="0.2">
      <c r="B11" s="349" t="s">
        <v>94</v>
      </c>
      <c r="C11" s="350"/>
      <c r="D11" s="351" t="s">
        <v>95</v>
      </c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2"/>
    </row>
    <row r="12" spans="2:23" ht="26.25" customHeight="1" x14ac:dyDescent="0.2">
      <c r="B12" s="353" t="s">
        <v>3</v>
      </c>
      <c r="C12" s="354"/>
      <c r="D12" s="355" t="s">
        <v>127</v>
      </c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6"/>
    </row>
    <row r="13" spans="2:23" s="26" customFormat="1" ht="25.5" customHeight="1" x14ac:dyDescent="0.25">
      <c r="B13" s="357" t="s">
        <v>4</v>
      </c>
      <c r="C13" s="359" t="s">
        <v>5</v>
      </c>
      <c r="D13" s="361" t="s">
        <v>6</v>
      </c>
      <c r="E13" s="362"/>
      <c r="F13" s="362"/>
      <c r="G13" s="363"/>
      <c r="H13" s="361" t="s">
        <v>7</v>
      </c>
      <c r="I13" s="363"/>
      <c r="J13" s="359" t="s">
        <v>9</v>
      </c>
      <c r="K13" s="361" t="s">
        <v>10</v>
      </c>
      <c r="L13" s="363"/>
      <c r="M13" s="361" t="s">
        <v>11</v>
      </c>
      <c r="N13" s="362"/>
      <c r="O13" s="362"/>
      <c r="P13" s="362"/>
      <c r="Q13" s="363"/>
      <c r="R13" s="359" t="s">
        <v>12</v>
      </c>
      <c r="S13" s="359" t="s">
        <v>13</v>
      </c>
      <c r="T13" s="391" t="s">
        <v>14</v>
      </c>
      <c r="U13" s="392"/>
      <c r="V13" s="371" t="s">
        <v>144</v>
      </c>
      <c r="W13" s="395" t="s">
        <v>15</v>
      </c>
    </row>
    <row r="14" spans="2:23" s="26" customFormat="1" ht="27.75" customHeight="1" x14ac:dyDescent="0.25">
      <c r="B14" s="358"/>
      <c r="C14" s="360"/>
      <c r="D14" s="364" t="s">
        <v>157</v>
      </c>
      <c r="E14" s="365"/>
      <c r="F14" s="365"/>
      <c r="G14" s="366"/>
      <c r="H14" s="367"/>
      <c r="I14" s="368"/>
      <c r="J14" s="360"/>
      <c r="K14" s="364"/>
      <c r="L14" s="366"/>
      <c r="M14" s="364"/>
      <c r="N14" s="365"/>
      <c r="O14" s="365"/>
      <c r="P14" s="365"/>
      <c r="Q14" s="366"/>
      <c r="R14" s="360"/>
      <c r="S14" s="360"/>
      <c r="T14" s="393"/>
      <c r="U14" s="394"/>
      <c r="V14" s="372"/>
      <c r="W14" s="396"/>
    </row>
    <row r="15" spans="2:23" s="26" customFormat="1" ht="39" customHeight="1" x14ac:dyDescent="0.25">
      <c r="B15" s="358"/>
      <c r="C15" s="360"/>
      <c r="D15" s="397" t="s">
        <v>16</v>
      </c>
      <c r="E15" s="397" t="s">
        <v>17</v>
      </c>
      <c r="F15" s="397" t="s">
        <v>18</v>
      </c>
      <c r="G15" s="397" t="s">
        <v>19</v>
      </c>
      <c r="H15" s="367"/>
      <c r="I15" s="368"/>
      <c r="J15" s="360"/>
      <c r="K15" s="359" t="s">
        <v>20</v>
      </c>
      <c r="L15" s="359" t="s">
        <v>21</v>
      </c>
      <c r="M15" s="359" t="s">
        <v>22</v>
      </c>
      <c r="N15" s="359" t="s">
        <v>23</v>
      </c>
      <c r="O15" s="359" t="s">
        <v>122</v>
      </c>
      <c r="P15" s="371" t="s">
        <v>26</v>
      </c>
      <c r="Q15" s="359" t="s">
        <v>27</v>
      </c>
      <c r="R15" s="360"/>
      <c r="S15" s="360"/>
      <c r="T15" s="393"/>
      <c r="U15" s="394"/>
      <c r="V15" s="372"/>
      <c r="W15" s="396"/>
    </row>
    <row r="16" spans="2:23" s="26" customFormat="1" ht="33" customHeight="1" thickBot="1" x14ac:dyDescent="0.3">
      <c r="B16" s="358"/>
      <c r="C16" s="360"/>
      <c r="D16" s="398"/>
      <c r="E16" s="398"/>
      <c r="F16" s="398"/>
      <c r="G16" s="398"/>
      <c r="H16" s="369"/>
      <c r="I16" s="370"/>
      <c r="J16" s="360"/>
      <c r="K16" s="360"/>
      <c r="L16" s="360"/>
      <c r="M16" s="360"/>
      <c r="N16" s="360"/>
      <c r="O16" s="360"/>
      <c r="P16" s="372"/>
      <c r="Q16" s="360"/>
      <c r="R16" s="360"/>
      <c r="S16" s="360"/>
      <c r="T16" s="393"/>
      <c r="U16" s="394"/>
      <c r="V16" s="373"/>
      <c r="W16" s="396"/>
    </row>
    <row r="17" spans="2:23" s="2" customFormat="1" ht="69" customHeight="1" x14ac:dyDescent="0.2">
      <c r="B17" s="384" t="s">
        <v>96</v>
      </c>
      <c r="C17" s="386" t="s">
        <v>97</v>
      </c>
      <c r="D17" s="388"/>
      <c r="E17" s="388">
        <v>0.64</v>
      </c>
      <c r="F17" s="390"/>
      <c r="G17" s="390"/>
      <c r="H17" s="401" t="s">
        <v>98</v>
      </c>
      <c r="I17" s="402"/>
      <c r="J17" s="10" t="s">
        <v>99</v>
      </c>
      <c r="K17" s="11">
        <v>42005</v>
      </c>
      <c r="L17" s="11" t="s">
        <v>163</v>
      </c>
      <c r="M17" s="95"/>
      <c r="N17" s="96"/>
      <c r="O17" s="16"/>
      <c r="P17" s="16"/>
      <c r="Q17" s="16"/>
      <c r="R17" s="92" t="s">
        <v>149</v>
      </c>
      <c r="S17" s="17"/>
      <c r="T17" s="421">
        <v>64</v>
      </c>
      <c r="U17" s="422"/>
      <c r="V17" s="427">
        <v>0.2</v>
      </c>
      <c r="W17" s="430">
        <f>T17*V17</f>
        <v>12.8</v>
      </c>
    </row>
    <row r="18" spans="2:23" s="2" customFormat="1" ht="96" customHeight="1" thickBot="1" x14ac:dyDescent="0.25">
      <c r="B18" s="385"/>
      <c r="C18" s="387"/>
      <c r="D18" s="389"/>
      <c r="E18" s="389"/>
      <c r="F18" s="389"/>
      <c r="G18" s="389"/>
      <c r="H18" s="403"/>
      <c r="I18" s="404"/>
      <c r="J18" s="9" t="s">
        <v>100</v>
      </c>
      <c r="K18" s="12">
        <v>42005</v>
      </c>
      <c r="L18" s="12">
        <v>42339</v>
      </c>
      <c r="M18" s="97">
        <v>3000000</v>
      </c>
      <c r="N18" s="97">
        <v>3000000</v>
      </c>
      <c r="O18" s="18">
        <v>0</v>
      </c>
      <c r="P18" s="93" t="s">
        <v>161</v>
      </c>
      <c r="Q18" s="94">
        <v>1</v>
      </c>
      <c r="R18" s="56" t="s">
        <v>162</v>
      </c>
      <c r="S18" s="19"/>
      <c r="T18" s="425"/>
      <c r="U18" s="426"/>
      <c r="V18" s="429"/>
      <c r="W18" s="431"/>
    </row>
    <row r="19" spans="2:23" s="2" customFormat="1" ht="77.25" customHeight="1" x14ac:dyDescent="0.2">
      <c r="B19" s="384" t="s">
        <v>101</v>
      </c>
      <c r="C19" s="386" t="s">
        <v>102</v>
      </c>
      <c r="D19" s="388"/>
      <c r="E19" s="388">
        <v>0.7</v>
      </c>
      <c r="F19" s="390"/>
      <c r="G19" s="390"/>
      <c r="H19" s="401" t="s">
        <v>103</v>
      </c>
      <c r="I19" s="402"/>
      <c r="J19" s="10" t="s">
        <v>104</v>
      </c>
      <c r="K19" s="11">
        <v>42005</v>
      </c>
      <c r="L19" s="11">
        <v>42339</v>
      </c>
      <c r="M19" s="51"/>
      <c r="N19" s="51"/>
      <c r="O19" s="16"/>
      <c r="P19" s="16"/>
      <c r="Q19" s="16"/>
      <c r="R19" s="92" t="s">
        <v>168</v>
      </c>
      <c r="S19" s="17"/>
      <c r="T19" s="421">
        <v>75</v>
      </c>
      <c r="U19" s="422"/>
      <c r="V19" s="427">
        <v>0.2</v>
      </c>
      <c r="W19" s="430">
        <f>T19*V19</f>
        <v>15</v>
      </c>
    </row>
    <row r="20" spans="2:23" s="2" customFormat="1" ht="25.5" x14ac:dyDescent="0.2">
      <c r="B20" s="405"/>
      <c r="C20" s="406"/>
      <c r="D20" s="409"/>
      <c r="E20" s="411"/>
      <c r="F20" s="411"/>
      <c r="G20" s="411"/>
      <c r="H20" s="407"/>
      <c r="I20" s="408"/>
      <c r="J20" s="5" t="s">
        <v>105</v>
      </c>
      <c r="K20" s="8">
        <v>42005</v>
      </c>
      <c r="L20" s="8">
        <v>42339</v>
      </c>
      <c r="M20" s="52"/>
      <c r="N20" s="52"/>
      <c r="O20" s="3"/>
      <c r="P20" s="3"/>
      <c r="Q20" s="3"/>
      <c r="R20" s="98" t="s">
        <v>169</v>
      </c>
      <c r="S20" s="4"/>
      <c r="T20" s="423"/>
      <c r="U20" s="424"/>
      <c r="V20" s="428"/>
      <c r="W20" s="432"/>
    </row>
    <row r="21" spans="2:23" s="2" customFormat="1" ht="93.75" customHeight="1" thickBot="1" x14ac:dyDescent="0.25">
      <c r="B21" s="385"/>
      <c r="C21" s="387"/>
      <c r="D21" s="410"/>
      <c r="E21" s="389"/>
      <c r="F21" s="389"/>
      <c r="G21" s="389"/>
      <c r="H21" s="403"/>
      <c r="I21" s="404"/>
      <c r="J21" s="9" t="s">
        <v>106</v>
      </c>
      <c r="K21" s="12">
        <v>42005</v>
      </c>
      <c r="L21" s="12">
        <v>42339</v>
      </c>
      <c r="M21" s="50"/>
      <c r="N21" s="50"/>
      <c r="O21" s="18"/>
      <c r="P21" s="18"/>
      <c r="Q21" s="18"/>
      <c r="R21" s="91" t="s">
        <v>170</v>
      </c>
      <c r="S21" s="19"/>
      <c r="T21" s="425"/>
      <c r="U21" s="426"/>
      <c r="V21" s="429"/>
      <c r="W21" s="431"/>
    </row>
    <row r="22" spans="2:23" s="2" customFormat="1" ht="64.5" thickBot="1" x14ac:dyDescent="0.25">
      <c r="B22" s="20" t="s">
        <v>107</v>
      </c>
      <c r="C22" s="21" t="s">
        <v>108</v>
      </c>
      <c r="D22" s="48"/>
      <c r="E22" s="48">
        <v>0</v>
      </c>
      <c r="F22" s="22"/>
      <c r="G22" s="22"/>
      <c r="H22" s="412" t="s">
        <v>109</v>
      </c>
      <c r="I22" s="412"/>
      <c r="J22" s="21" t="s">
        <v>110</v>
      </c>
      <c r="K22" s="23">
        <v>42005</v>
      </c>
      <c r="L22" s="23">
        <v>42339</v>
      </c>
      <c r="M22" s="49">
        <v>1500000</v>
      </c>
      <c r="N22" s="49">
        <v>450000</v>
      </c>
      <c r="O22" s="24"/>
      <c r="P22" s="49">
        <f>M22-N22</f>
        <v>1050000</v>
      </c>
      <c r="Q22" s="24"/>
      <c r="R22" s="99" t="s">
        <v>167</v>
      </c>
      <c r="S22" s="99" t="s">
        <v>185</v>
      </c>
      <c r="T22" s="433">
        <v>10</v>
      </c>
      <c r="U22" s="434"/>
      <c r="V22" s="25">
        <v>0.2</v>
      </c>
      <c r="W22" s="100">
        <f>T22*V22</f>
        <v>2</v>
      </c>
    </row>
    <row r="23" spans="2:23" s="2" customFormat="1" ht="52.5" customHeight="1" x14ac:dyDescent="0.2">
      <c r="B23" s="384" t="s">
        <v>111</v>
      </c>
      <c r="C23" s="386" t="s">
        <v>112</v>
      </c>
      <c r="D23" s="388"/>
      <c r="E23" s="388">
        <v>0.3</v>
      </c>
      <c r="F23" s="390"/>
      <c r="G23" s="399"/>
      <c r="H23" s="413" t="s">
        <v>113</v>
      </c>
      <c r="I23" s="413"/>
      <c r="J23" s="416" t="s">
        <v>115</v>
      </c>
      <c r="K23" s="11">
        <v>42005</v>
      </c>
      <c r="L23" s="11">
        <v>42339</v>
      </c>
      <c r="M23" s="51"/>
      <c r="N23" s="51"/>
      <c r="O23" s="16"/>
      <c r="P23" s="16"/>
      <c r="Q23" s="16"/>
      <c r="R23" s="92" t="s">
        <v>171</v>
      </c>
      <c r="S23" s="17"/>
      <c r="T23" s="421">
        <v>40</v>
      </c>
      <c r="U23" s="422"/>
      <c r="V23" s="427">
        <v>0.2</v>
      </c>
      <c r="W23" s="430">
        <f>T23*V23</f>
        <v>8</v>
      </c>
    </row>
    <row r="24" spans="2:23" s="2" customFormat="1" ht="47.25" customHeight="1" thickBot="1" x14ac:dyDescent="0.25">
      <c r="B24" s="385"/>
      <c r="C24" s="387"/>
      <c r="D24" s="389"/>
      <c r="E24" s="389"/>
      <c r="F24" s="389"/>
      <c r="G24" s="400"/>
      <c r="H24" s="415" t="s">
        <v>114</v>
      </c>
      <c r="I24" s="415"/>
      <c r="J24" s="418"/>
      <c r="K24" s="12">
        <v>42005</v>
      </c>
      <c r="L24" s="12">
        <v>42339</v>
      </c>
      <c r="M24" s="50"/>
      <c r="N24" s="50"/>
      <c r="O24" s="18"/>
      <c r="P24" s="18"/>
      <c r="Q24" s="18"/>
      <c r="R24" s="19"/>
      <c r="S24" s="19"/>
      <c r="T24" s="425"/>
      <c r="U24" s="426"/>
      <c r="V24" s="429"/>
      <c r="W24" s="431"/>
    </row>
    <row r="25" spans="2:23" s="2" customFormat="1" ht="68.25" customHeight="1" x14ac:dyDescent="0.2">
      <c r="B25" s="384" t="s">
        <v>116</v>
      </c>
      <c r="C25" s="386" t="s">
        <v>117</v>
      </c>
      <c r="D25" s="388"/>
      <c r="E25" s="388">
        <v>0.25</v>
      </c>
      <c r="F25" s="390"/>
      <c r="G25" s="399"/>
      <c r="H25" s="413" t="s">
        <v>118</v>
      </c>
      <c r="I25" s="413"/>
      <c r="J25" s="416" t="s">
        <v>121</v>
      </c>
      <c r="K25" s="11">
        <v>42005</v>
      </c>
      <c r="L25" s="11">
        <v>42339</v>
      </c>
      <c r="M25" s="51"/>
      <c r="N25" s="51"/>
      <c r="O25" s="16"/>
      <c r="P25" s="16"/>
      <c r="Q25" s="16"/>
      <c r="R25" s="92" t="s">
        <v>174</v>
      </c>
      <c r="S25" s="17"/>
      <c r="T25" s="421">
        <v>50</v>
      </c>
      <c r="U25" s="422"/>
      <c r="V25" s="427">
        <v>0.2</v>
      </c>
      <c r="W25" s="430">
        <f>T25*V25</f>
        <v>10</v>
      </c>
    </row>
    <row r="26" spans="2:23" s="2" customFormat="1" ht="25.5" x14ac:dyDescent="0.2">
      <c r="B26" s="405"/>
      <c r="C26" s="406"/>
      <c r="D26" s="409"/>
      <c r="E26" s="411"/>
      <c r="F26" s="411"/>
      <c r="G26" s="420"/>
      <c r="H26" s="414" t="s">
        <v>119</v>
      </c>
      <c r="I26" s="414"/>
      <c r="J26" s="417"/>
      <c r="K26" s="8">
        <v>42005</v>
      </c>
      <c r="L26" s="8">
        <v>42339</v>
      </c>
      <c r="M26" s="52"/>
      <c r="N26" s="52"/>
      <c r="O26" s="3"/>
      <c r="P26" s="3"/>
      <c r="Q26" s="3"/>
      <c r="R26" s="98" t="s">
        <v>172</v>
      </c>
      <c r="S26" s="4"/>
      <c r="T26" s="423"/>
      <c r="U26" s="424"/>
      <c r="V26" s="428"/>
      <c r="W26" s="432"/>
    </row>
    <row r="27" spans="2:23" s="2" customFormat="1" ht="34.5" customHeight="1" thickBot="1" x14ac:dyDescent="0.25">
      <c r="B27" s="385"/>
      <c r="C27" s="387"/>
      <c r="D27" s="419"/>
      <c r="E27" s="389"/>
      <c r="F27" s="389"/>
      <c r="G27" s="400"/>
      <c r="H27" s="415" t="s">
        <v>120</v>
      </c>
      <c r="I27" s="415"/>
      <c r="J27" s="418"/>
      <c r="K27" s="12">
        <v>42005</v>
      </c>
      <c r="L27" s="12">
        <v>42339</v>
      </c>
      <c r="M27" s="50"/>
      <c r="N27" s="50"/>
      <c r="O27" s="18"/>
      <c r="P27" s="18"/>
      <c r="Q27" s="18"/>
      <c r="R27" s="91" t="s">
        <v>173</v>
      </c>
      <c r="S27" s="19"/>
      <c r="T27" s="425"/>
      <c r="U27" s="426"/>
      <c r="V27" s="429"/>
      <c r="W27" s="431"/>
    </row>
    <row r="28" spans="2:23" ht="45" customHeight="1" thickBot="1" x14ac:dyDescent="0.25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374" t="s">
        <v>123</v>
      </c>
      <c r="U28" s="375"/>
      <c r="V28" s="376"/>
      <c r="W28" s="47">
        <f>W17+W19+W22+W23+W25</f>
        <v>47.8</v>
      </c>
    </row>
  </sheetData>
  <mergeCells count="89">
    <mergeCell ref="H23:I23"/>
    <mergeCell ref="H24:I24"/>
    <mergeCell ref="J23:J24"/>
    <mergeCell ref="M15:M16"/>
    <mergeCell ref="J13:J16"/>
    <mergeCell ref="K13:L14"/>
    <mergeCell ref="M13:Q14"/>
    <mergeCell ref="N15:N16"/>
    <mergeCell ref="P15:P16"/>
    <mergeCell ref="Q15:Q16"/>
    <mergeCell ref="O15:O16"/>
    <mergeCell ref="T25:U27"/>
    <mergeCell ref="V25:V27"/>
    <mergeCell ref="W23:W24"/>
    <mergeCell ref="W25:W27"/>
    <mergeCell ref="T17:U18"/>
    <mergeCell ref="V17:V18"/>
    <mergeCell ref="W17:W18"/>
    <mergeCell ref="T19:U21"/>
    <mergeCell ref="V19:V21"/>
    <mergeCell ref="W19:W21"/>
    <mergeCell ref="T22:U22"/>
    <mergeCell ref="T23:U24"/>
    <mergeCell ref="V23:V24"/>
    <mergeCell ref="H25:I25"/>
    <mergeCell ref="H26:I26"/>
    <mergeCell ref="H27:I27"/>
    <mergeCell ref="J25:J27"/>
    <mergeCell ref="B25:B27"/>
    <mergeCell ref="C25:C27"/>
    <mergeCell ref="D25:D27"/>
    <mergeCell ref="E25:E27"/>
    <mergeCell ref="F25:F27"/>
    <mergeCell ref="G25:G27"/>
    <mergeCell ref="G23:G24"/>
    <mergeCell ref="G17:G18"/>
    <mergeCell ref="H17:I18"/>
    <mergeCell ref="B19:B21"/>
    <mergeCell ref="C19:C21"/>
    <mergeCell ref="H19:I21"/>
    <mergeCell ref="D19:D21"/>
    <mergeCell ref="E19:E21"/>
    <mergeCell ref="F19:F21"/>
    <mergeCell ref="G19:G21"/>
    <mergeCell ref="B23:B24"/>
    <mergeCell ref="C23:C24"/>
    <mergeCell ref="D23:D24"/>
    <mergeCell ref="E23:E24"/>
    <mergeCell ref="F23:F24"/>
    <mergeCell ref="H22:I22"/>
    <mergeCell ref="T28:V28"/>
    <mergeCell ref="B3:W6"/>
    <mergeCell ref="B17:B18"/>
    <mergeCell ref="C17:C18"/>
    <mergeCell ref="D17:D18"/>
    <mergeCell ref="E17:E18"/>
    <mergeCell ref="F17:F18"/>
    <mergeCell ref="S13:S16"/>
    <mergeCell ref="T13:U16"/>
    <mergeCell ref="W13:W16"/>
    <mergeCell ref="D15:D16"/>
    <mergeCell ref="E15:E16"/>
    <mergeCell ref="F15:F16"/>
    <mergeCell ref="G15:G16"/>
    <mergeCell ref="K15:K16"/>
    <mergeCell ref="L15:L16"/>
    <mergeCell ref="B11:C11"/>
    <mergeCell ref="D11:W11"/>
    <mergeCell ref="B12:C12"/>
    <mergeCell ref="D12:W12"/>
    <mergeCell ref="B13:B16"/>
    <mergeCell ref="C13:C16"/>
    <mergeCell ref="D13:G13"/>
    <mergeCell ref="D14:G14"/>
    <mergeCell ref="H13:I16"/>
    <mergeCell ref="V13:V16"/>
    <mergeCell ref="R13:R16"/>
    <mergeCell ref="U10:V10"/>
    <mergeCell ref="U7:V7"/>
    <mergeCell ref="B8:C8"/>
    <mergeCell ref="P8:Q8"/>
    <mergeCell ref="R8:S8"/>
    <mergeCell ref="U8:V8"/>
    <mergeCell ref="D8:J8"/>
    <mergeCell ref="D9:J9"/>
    <mergeCell ref="B9:C9"/>
    <mergeCell ref="P9:Q9"/>
    <mergeCell ref="R9:S9"/>
    <mergeCell ref="U9:V9"/>
  </mergeCells>
  <pageMargins left="0.70866141732283472" right="0.70866141732283472" top="0.74803149606299213" bottom="0.74803149606299213" header="0.31496062992125984" footer="0.31496062992125984"/>
  <pageSetup paperSize="120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1"/>
  <sheetViews>
    <sheetView zoomScale="90" zoomScaleNormal="90" workbookViewId="0">
      <selection activeCell="B7" sqref="B7"/>
    </sheetView>
  </sheetViews>
  <sheetFormatPr baseColWidth="10" defaultRowHeight="12.75" x14ac:dyDescent="0.2"/>
  <cols>
    <col min="1" max="1" width="11.42578125" style="1"/>
    <col min="2" max="2" width="24.42578125" style="1" customWidth="1"/>
    <col min="3" max="3" width="21.140625" style="1" customWidth="1"/>
    <col min="4" max="4" width="5.85546875" style="1" customWidth="1"/>
    <col min="5" max="5" width="5.7109375" style="1" customWidth="1"/>
    <col min="6" max="7" width="5.42578125" style="1" customWidth="1"/>
    <col min="8" max="9" width="11.42578125" style="1"/>
    <col min="10" max="10" width="13.85546875" style="1" customWidth="1"/>
    <col min="11" max="12" width="11.42578125" style="1"/>
    <col min="13" max="14" width="12.85546875" style="1" customWidth="1"/>
    <col min="15" max="16" width="13.85546875" style="1" customWidth="1"/>
    <col min="17" max="17" width="11.42578125" style="1"/>
    <col min="18" max="18" width="13.42578125" style="1" customWidth="1"/>
    <col min="19" max="19" width="13.85546875" style="1" customWidth="1"/>
    <col min="20" max="22" width="11.42578125" style="1"/>
    <col min="23" max="23" width="13.7109375" style="1" customWidth="1"/>
    <col min="24" max="16384" width="11.42578125" style="1"/>
  </cols>
  <sheetData>
    <row r="2" spans="2:23" ht="13.5" thickBot="1" x14ac:dyDescent="0.25"/>
    <row r="3" spans="2:23" ht="15" customHeight="1" x14ac:dyDescent="0.2">
      <c r="B3" s="377" t="s">
        <v>188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9"/>
    </row>
    <row r="4" spans="2:23" x14ac:dyDescent="0.2"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80"/>
    </row>
    <row r="5" spans="2:23" x14ac:dyDescent="0.2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80"/>
    </row>
    <row r="6" spans="2:23" ht="13.5" thickBot="1" x14ac:dyDescent="0.25">
      <c r="B6" s="381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3"/>
    </row>
    <row r="7" spans="2:23" x14ac:dyDescent="0.2">
      <c r="B7" s="3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340"/>
      <c r="V7" s="340"/>
      <c r="W7" s="36"/>
    </row>
    <row r="8" spans="2:23" ht="36" customHeight="1" x14ac:dyDescent="0.2">
      <c r="B8" s="341" t="s">
        <v>145</v>
      </c>
      <c r="C8" s="342"/>
      <c r="D8" s="346" t="s">
        <v>146</v>
      </c>
      <c r="E8" s="346"/>
      <c r="F8" s="346"/>
      <c r="G8" s="346"/>
      <c r="H8" s="346"/>
      <c r="I8" s="346"/>
      <c r="J8" s="346"/>
      <c r="K8" s="346"/>
      <c r="L8" s="32"/>
      <c r="M8" s="32"/>
      <c r="N8" s="31"/>
      <c r="O8" s="31"/>
      <c r="P8" s="343" t="s">
        <v>0</v>
      </c>
      <c r="Q8" s="343"/>
      <c r="R8" s="344">
        <v>42200</v>
      </c>
      <c r="S8" s="345"/>
      <c r="T8" s="31"/>
      <c r="U8" s="339"/>
      <c r="V8" s="339"/>
      <c r="W8" s="37"/>
    </row>
    <row r="9" spans="2:23" ht="36.75" customHeight="1" x14ac:dyDescent="0.2">
      <c r="B9" s="341" t="s">
        <v>1</v>
      </c>
      <c r="C9" s="342"/>
      <c r="D9" s="347" t="s">
        <v>148</v>
      </c>
      <c r="E9" s="347"/>
      <c r="F9" s="347"/>
      <c r="G9" s="347"/>
      <c r="H9" s="347"/>
      <c r="I9" s="347"/>
      <c r="J9" s="347"/>
      <c r="K9" s="347"/>
      <c r="L9" s="32"/>
      <c r="M9" s="32"/>
      <c r="N9" s="31"/>
      <c r="O9" s="31"/>
      <c r="P9" s="343" t="s">
        <v>2</v>
      </c>
      <c r="Q9" s="343"/>
      <c r="R9" s="435">
        <v>2015</v>
      </c>
      <c r="S9" s="435"/>
      <c r="T9" s="31"/>
      <c r="U9" s="339"/>
      <c r="V9" s="339"/>
      <c r="W9" s="37"/>
    </row>
    <row r="10" spans="2:23" x14ac:dyDescent="0.2"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15"/>
      <c r="S10" s="15"/>
      <c r="T10" s="31"/>
      <c r="U10" s="339"/>
      <c r="V10" s="339"/>
      <c r="W10" s="37"/>
    </row>
    <row r="11" spans="2:23" ht="42.75" customHeight="1" x14ac:dyDescent="0.2">
      <c r="B11" s="349" t="s">
        <v>124</v>
      </c>
      <c r="C11" s="350"/>
      <c r="D11" s="351" t="s">
        <v>125</v>
      </c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2"/>
    </row>
    <row r="12" spans="2:23" ht="45" customHeight="1" x14ac:dyDescent="0.2">
      <c r="B12" s="353" t="s">
        <v>3</v>
      </c>
      <c r="C12" s="354"/>
      <c r="D12" s="355" t="s">
        <v>126</v>
      </c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6"/>
    </row>
    <row r="13" spans="2:23" ht="34.5" customHeight="1" x14ac:dyDescent="0.2">
      <c r="B13" s="436" t="s">
        <v>4</v>
      </c>
      <c r="C13" s="359" t="s">
        <v>5</v>
      </c>
      <c r="D13" s="361" t="s">
        <v>6</v>
      </c>
      <c r="E13" s="362"/>
      <c r="F13" s="362"/>
      <c r="G13" s="363"/>
      <c r="H13" s="361" t="s">
        <v>7</v>
      </c>
      <c r="I13" s="363"/>
      <c r="J13" s="359" t="s">
        <v>9</v>
      </c>
      <c r="K13" s="361" t="s">
        <v>10</v>
      </c>
      <c r="L13" s="363"/>
      <c r="M13" s="361" t="s">
        <v>11</v>
      </c>
      <c r="N13" s="362"/>
      <c r="O13" s="362"/>
      <c r="P13" s="362"/>
      <c r="Q13" s="363"/>
      <c r="R13" s="359" t="s">
        <v>12</v>
      </c>
      <c r="S13" s="359" t="s">
        <v>13</v>
      </c>
      <c r="T13" s="391" t="s">
        <v>14</v>
      </c>
      <c r="U13" s="392"/>
      <c r="V13" s="371" t="s">
        <v>144</v>
      </c>
      <c r="W13" s="395" t="s">
        <v>15</v>
      </c>
    </row>
    <row r="14" spans="2:23" ht="34.5" customHeight="1" x14ac:dyDescent="0.2">
      <c r="B14" s="437"/>
      <c r="C14" s="360"/>
      <c r="D14" s="364" t="s">
        <v>160</v>
      </c>
      <c r="E14" s="365"/>
      <c r="F14" s="365"/>
      <c r="G14" s="366"/>
      <c r="H14" s="367"/>
      <c r="I14" s="368"/>
      <c r="J14" s="360"/>
      <c r="K14" s="364"/>
      <c r="L14" s="366"/>
      <c r="M14" s="364"/>
      <c r="N14" s="365"/>
      <c r="O14" s="365"/>
      <c r="P14" s="365"/>
      <c r="Q14" s="366"/>
      <c r="R14" s="360"/>
      <c r="S14" s="360"/>
      <c r="T14" s="393"/>
      <c r="U14" s="394"/>
      <c r="V14" s="372"/>
      <c r="W14" s="396"/>
    </row>
    <row r="15" spans="2:23" x14ac:dyDescent="0.2">
      <c r="B15" s="437"/>
      <c r="C15" s="360"/>
      <c r="D15" s="397" t="s">
        <v>16</v>
      </c>
      <c r="E15" s="397" t="s">
        <v>17</v>
      </c>
      <c r="F15" s="397" t="s">
        <v>18</v>
      </c>
      <c r="G15" s="397" t="s">
        <v>19</v>
      </c>
      <c r="H15" s="367"/>
      <c r="I15" s="368"/>
      <c r="J15" s="360"/>
      <c r="K15" s="359" t="s">
        <v>20</v>
      </c>
      <c r="L15" s="359" t="s">
        <v>21</v>
      </c>
      <c r="M15" s="359" t="s">
        <v>22</v>
      </c>
      <c r="N15" s="359" t="s">
        <v>23</v>
      </c>
      <c r="O15" s="33" t="s">
        <v>24</v>
      </c>
      <c r="P15" s="371" t="s">
        <v>26</v>
      </c>
      <c r="Q15" s="359" t="s">
        <v>27</v>
      </c>
      <c r="R15" s="360"/>
      <c r="S15" s="360"/>
      <c r="T15" s="393"/>
      <c r="U15" s="394"/>
      <c r="V15" s="372"/>
      <c r="W15" s="396"/>
    </row>
    <row r="16" spans="2:23" ht="34.5" customHeight="1" x14ac:dyDescent="0.2">
      <c r="B16" s="438"/>
      <c r="C16" s="439"/>
      <c r="D16" s="441"/>
      <c r="E16" s="441"/>
      <c r="F16" s="441"/>
      <c r="G16" s="441"/>
      <c r="H16" s="448"/>
      <c r="I16" s="449"/>
      <c r="J16" s="439"/>
      <c r="K16" s="439"/>
      <c r="L16" s="439"/>
      <c r="M16" s="439"/>
      <c r="N16" s="439"/>
      <c r="O16" s="34" t="s">
        <v>25</v>
      </c>
      <c r="P16" s="442"/>
      <c r="Q16" s="439"/>
      <c r="R16" s="439"/>
      <c r="S16" s="439"/>
      <c r="T16" s="443"/>
      <c r="U16" s="444"/>
      <c r="V16" s="442"/>
      <c r="W16" s="440"/>
    </row>
    <row r="17" spans="2:23" s="2" customFormat="1" ht="114" customHeight="1" x14ac:dyDescent="0.2">
      <c r="B17" s="39" t="s">
        <v>128</v>
      </c>
      <c r="C17" s="5" t="s">
        <v>132</v>
      </c>
      <c r="D17" s="7"/>
      <c r="E17" s="88">
        <v>0.56340000000000001</v>
      </c>
      <c r="F17" s="7"/>
      <c r="G17" s="7"/>
      <c r="H17" s="445" t="s">
        <v>136</v>
      </c>
      <c r="I17" s="445"/>
      <c r="J17" s="5" t="s">
        <v>137</v>
      </c>
      <c r="K17" s="8">
        <v>42005</v>
      </c>
      <c r="L17" s="8">
        <v>42339</v>
      </c>
      <c r="M17" s="3">
        <v>9378325648</v>
      </c>
      <c r="N17" s="3">
        <v>4948056924.2799997</v>
      </c>
      <c r="O17" s="3">
        <v>0</v>
      </c>
      <c r="P17" s="3">
        <f>M17-N17</f>
        <v>4430268723.7200003</v>
      </c>
      <c r="Q17" s="3">
        <v>56.34</v>
      </c>
      <c r="R17" s="98" t="s">
        <v>182</v>
      </c>
      <c r="S17" s="4"/>
      <c r="T17" s="446">
        <v>56.34</v>
      </c>
      <c r="U17" s="447"/>
      <c r="V17" s="29">
        <v>0.25</v>
      </c>
      <c r="W17" s="101">
        <f>T17*V17</f>
        <v>14.085000000000001</v>
      </c>
    </row>
    <row r="18" spans="2:23" s="2" customFormat="1" ht="141" customHeight="1" x14ac:dyDescent="0.2">
      <c r="B18" s="39" t="s">
        <v>129</v>
      </c>
      <c r="C18" s="5" t="s">
        <v>133</v>
      </c>
      <c r="D18" s="7"/>
      <c r="E18" s="88">
        <v>0.49740000000000001</v>
      </c>
      <c r="F18" s="7"/>
      <c r="G18" s="7"/>
      <c r="H18" s="445" t="s">
        <v>138</v>
      </c>
      <c r="I18" s="445"/>
      <c r="J18" s="5" t="s">
        <v>139</v>
      </c>
      <c r="K18" s="8">
        <v>42005</v>
      </c>
      <c r="L18" s="8">
        <v>42339</v>
      </c>
      <c r="M18" s="3">
        <v>8815626109</v>
      </c>
      <c r="N18" s="3">
        <v>2740277458</v>
      </c>
      <c r="O18" s="3">
        <v>0</v>
      </c>
      <c r="P18" s="3">
        <f>M18-N18</f>
        <v>6075348651</v>
      </c>
      <c r="Q18" s="3">
        <v>49.74</v>
      </c>
      <c r="R18" s="98" t="s">
        <v>180</v>
      </c>
      <c r="S18" s="98" t="s">
        <v>181</v>
      </c>
      <c r="T18" s="446">
        <v>49.74</v>
      </c>
      <c r="U18" s="447"/>
      <c r="V18" s="29">
        <v>0.25</v>
      </c>
      <c r="W18" s="101">
        <f>T18*V18</f>
        <v>12.435</v>
      </c>
    </row>
    <row r="19" spans="2:23" s="2" customFormat="1" ht="103.5" customHeight="1" x14ac:dyDescent="0.2">
      <c r="B19" s="39" t="s">
        <v>130</v>
      </c>
      <c r="C19" s="5" t="s">
        <v>134</v>
      </c>
      <c r="D19" s="7"/>
      <c r="E19" s="88">
        <v>0.68220000000000003</v>
      </c>
      <c r="F19" s="7"/>
      <c r="G19" s="7"/>
      <c r="H19" s="445" t="s">
        <v>140</v>
      </c>
      <c r="I19" s="445"/>
      <c r="J19" s="5" t="s">
        <v>141</v>
      </c>
      <c r="K19" s="8">
        <v>42005</v>
      </c>
      <c r="L19" s="8">
        <v>42339</v>
      </c>
      <c r="M19" s="3">
        <v>1636961400</v>
      </c>
      <c r="N19" s="3">
        <v>1116846078</v>
      </c>
      <c r="O19" s="3">
        <v>0</v>
      </c>
      <c r="P19" s="3">
        <f>M19-N19</f>
        <v>520115322</v>
      </c>
      <c r="Q19" s="3">
        <v>68.22</v>
      </c>
      <c r="R19" s="98" t="s">
        <v>183</v>
      </c>
      <c r="S19" s="98" t="s">
        <v>184</v>
      </c>
      <c r="T19" s="446">
        <v>68.22</v>
      </c>
      <c r="U19" s="447"/>
      <c r="V19" s="29">
        <v>0.25</v>
      </c>
      <c r="W19" s="101">
        <f>T19*V19</f>
        <v>17.055</v>
      </c>
    </row>
    <row r="20" spans="2:23" ht="135.75" customHeight="1" x14ac:dyDescent="0.2">
      <c r="B20" s="40" t="s">
        <v>131</v>
      </c>
      <c r="C20" s="28" t="s">
        <v>135</v>
      </c>
      <c r="D20" s="7"/>
      <c r="E20" s="88">
        <v>0.6633</v>
      </c>
      <c r="F20" s="27"/>
      <c r="G20" s="27"/>
      <c r="H20" s="445" t="s">
        <v>142</v>
      </c>
      <c r="I20" s="445"/>
      <c r="J20" s="5" t="s">
        <v>143</v>
      </c>
      <c r="K20" s="8">
        <v>42005</v>
      </c>
      <c r="L20" s="8">
        <v>42339</v>
      </c>
      <c r="M20" s="3">
        <f>1827000+1648493+1428694</f>
        <v>4904187</v>
      </c>
      <c r="N20" s="3">
        <f>1827000+1648493+1428694</f>
        <v>4904187</v>
      </c>
      <c r="O20" s="3">
        <v>0</v>
      </c>
      <c r="P20" s="3">
        <f>M20-N20</f>
        <v>0</v>
      </c>
      <c r="Q20" s="53">
        <v>0.6633</v>
      </c>
      <c r="R20" s="27" t="s">
        <v>156</v>
      </c>
      <c r="S20" s="27"/>
      <c r="T20" s="446">
        <v>66.33</v>
      </c>
      <c r="U20" s="447"/>
      <c r="V20" s="30">
        <v>0.25</v>
      </c>
      <c r="W20" s="54">
        <f>T20*V20</f>
        <v>16.5825</v>
      </c>
    </row>
    <row r="21" spans="2:23" ht="47.25" customHeight="1" thickBot="1" x14ac:dyDescent="0.25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  <c r="T21" s="450" t="s">
        <v>28</v>
      </c>
      <c r="U21" s="451"/>
      <c r="V21" s="452"/>
      <c r="W21" s="55">
        <f>W17+W18+W19+W20</f>
        <v>60.157499999999999</v>
      </c>
    </row>
  </sheetData>
  <mergeCells count="49">
    <mergeCell ref="T21:V21"/>
    <mergeCell ref="H17:I17"/>
    <mergeCell ref="H18:I18"/>
    <mergeCell ref="H19:I19"/>
    <mergeCell ref="T17:U17"/>
    <mergeCell ref="T18:U18"/>
    <mergeCell ref="T19:U19"/>
    <mergeCell ref="R13:R16"/>
    <mergeCell ref="S13:S16"/>
    <mergeCell ref="T13:U16"/>
    <mergeCell ref="H20:I20"/>
    <mergeCell ref="T20:U20"/>
    <mergeCell ref="H13:I16"/>
    <mergeCell ref="P15:P16"/>
    <mergeCell ref="Q15:Q16"/>
    <mergeCell ref="K15:K16"/>
    <mergeCell ref="L15:L16"/>
    <mergeCell ref="M15:M16"/>
    <mergeCell ref="N15:N16"/>
    <mergeCell ref="M13:Q14"/>
    <mergeCell ref="B11:C11"/>
    <mergeCell ref="D11:W11"/>
    <mergeCell ref="B12:C12"/>
    <mergeCell ref="D12:W12"/>
    <mergeCell ref="B13:B16"/>
    <mergeCell ref="C13:C16"/>
    <mergeCell ref="D13:G13"/>
    <mergeCell ref="J13:J16"/>
    <mergeCell ref="K13:L14"/>
    <mergeCell ref="W13:W16"/>
    <mergeCell ref="D14:G14"/>
    <mergeCell ref="D15:D16"/>
    <mergeCell ref="E15:E16"/>
    <mergeCell ref="F15:F16"/>
    <mergeCell ref="V13:V16"/>
    <mergeCell ref="G15:G16"/>
    <mergeCell ref="U10:V10"/>
    <mergeCell ref="B3:W6"/>
    <mergeCell ref="U7:V7"/>
    <mergeCell ref="B8:C8"/>
    <mergeCell ref="P8:Q8"/>
    <mergeCell ref="R8:S8"/>
    <mergeCell ref="U8:V8"/>
    <mergeCell ref="D9:K9"/>
    <mergeCell ref="D8:K8"/>
    <mergeCell ref="B9:C9"/>
    <mergeCell ref="P9:Q9"/>
    <mergeCell ref="R9:S9"/>
    <mergeCell ref="U9:V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TRANSP. ANTICO. ATENC. CIUDADAN</vt:lpstr>
      <vt:lpstr>GESTIÓN TALENTO HUMANO</vt:lpstr>
      <vt:lpstr>EFICIENCIA ADMINISTRATIVA</vt:lpstr>
      <vt:lpstr>GESTION FINANCIERA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 Barrera Molina</dc:creator>
  <cp:lastModifiedBy>PROFESIONAL UNIVERSI PLANEAC</cp:lastModifiedBy>
  <cp:lastPrinted>2015-08-18T20:49:26Z</cp:lastPrinted>
  <dcterms:created xsi:type="dcterms:W3CDTF">2015-03-31T14:24:28Z</dcterms:created>
  <dcterms:modified xsi:type="dcterms:W3CDTF">2016-01-06T16:49:44Z</dcterms:modified>
</cp:coreProperties>
</file>