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ASESOR\Desktop\Plan sectorial\"/>
    </mc:Choice>
  </mc:AlternateContent>
  <bookViews>
    <workbookView xWindow="0" yWindow="0" windowWidth="24000" windowHeight="9735" firstSheet="1" activeTab="3"/>
  </bookViews>
  <sheets>
    <sheet name="TRANSP. ANTICO. ATENC. CIUDADAN" sheetId="5" r:id="rId1"/>
    <sheet name="GESTIÓN TALENTO HUMANO" sheetId="4" r:id="rId2"/>
    <sheet name="EFICIENCIA ADMINISTRATIVA" sheetId="1" r:id="rId3"/>
    <sheet name="GESTION FINANCIERA" sheetId="2" r:id="rId4"/>
  </sheets>
  <calcPr calcId="152511" concurrentCalc="0"/>
</workbook>
</file>

<file path=xl/calcChain.xml><?xml version="1.0" encoding="utf-8"?>
<calcChain xmlns="http://schemas.openxmlformats.org/spreadsheetml/2006/main">
  <c r="Q24" i="2" l="1"/>
  <c r="Q23" i="2"/>
  <c r="Q13" i="2"/>
  <c r="Q12" i="2"/>
  <c r="V68" i="5"/>
  <c r="W64" i="5"/>
  <c r="W55" i="5"/>
  <c r="W47" i="5"/>
  <c r="W46" i="5"/>
  <c r="W45" i="5"/>
  <c r="W44" i="5"/>
  <c r="W43" i="5"/>
  <c r="W42" i="5"/>
  <c r="W41" i="5"/>
  <c r="W32" i="5"/>
  <c r="W20" i="5"/>
  <c r="W16" i="5"/>
  <c r="W68" i="5"/>
  <c r="T62" i="1"/>
  <c r="U59" i="1"/>
  <c r="U47" i="1"/>
  <c r="S41" i="1"/>
  <c r="U41" i="1"/>
  <c r="S40" i="1"/>
  <c r="U40" i="1"/>
  <c r="S39" i="1"/>
  <c r="U39" i="1"/>
  <c r="S38" i="1"/>
  <c r="U38" i="1"/>
  <c r="S37" i="1"/>
  <c r="U37" i="1"/>
  <c r="S36" i="1"/>
  <c r="U36" i="1"/>
  <c r="S35" i="1"/>
  <c r="U35" i="1"/>
  <c r="S34" i="1"/>
  <c r="U34" i="1"/>
  <c r="U25" i="1"/>
  <c r="U17" i="1"/>
  <c r="U62" i="1"/>
  <c r="Q18" i="2"/>
  <c r="R16" i="4"/>
  <c r="R12" i="4"/>
  <c r="P33" i="4"/>
  <c r="P30" i="4"/>
  <c r="P24" i="2"/>
  <c r="Q39" i="4"/>
  <c r="R38" i="4"/>
  <c r="R34" i="4"/>
  <c r="R32" i="4"/>
  <c r="R31" i="4"/>
  <c r="R29" i="4"/>
  <c r="R22" i="4"/>
  <c r="R39" i="4"/>
</calcChain>
</file>

<file path=xl/sharedStrings.xml><?xml version="1.0" encoding="utf-8"?>
<sst xmlns="http://schemas.openxmlformats.org/spreadsheetml/2006/main" count="707" uniqueCount="309">
  <si>
    <t>FECHA DE SEGUIMIENTO:</t>
  </si>
  <si>
    <t xml:space="preserve">RESPONSABLE: </t>
  </si>
  <si>
    <t>VIGENCIA:</t>
  </si>
  <si>
    <t xml:space="preserve">ESTRATEGIA 1:  </t>
  </si>
  <si>
    <t xml:space="preserve">META </t>
  </si>
  <si>
    <t>FÓRMULA DEL INDICADOR</t>
  </si>
  <si>
    <t>Cumplimiento real del indicador</t>
  </si>
  <si>
    <t>ACTIVIDADES ESPECÍFICAS</t>
  </si>
  <si>
    <t>PRODUCTO</t>
  </si>
  <si>
    <t>FECHA DE EJECUCIÓN</t>
  </si>
  <si>
    <t>RECURSOS REQUERIDOS</t>
  </si>
  <si>
    <t>ANÁLISIS</t>
  </si>
  <si>
    <t>ACCIONES CORRECTIVAS</t>
  </si>
  <si>
    <t>CUMPLIMIENTO DE LA ESTRATEGIA</t>
  </si>
  <si>
    <t>CUMPLIMIENTO TOTAL</t>
  </si>
  <si>
    <t xml:space="preserve"> 1er Trimestre</t>
  </si>
  <si>
    <t>2do Trimestre</t>
  </si>
  <si>
    <t xml:space="preserve"> 3er Trimestre</t>
  </si>
  <si>
    <t xml:space="preserve"> 4to Trimestre</t>
  </si>
  <si>
    <t>FECHA  INICIO</t>
  </si>
  <si>
    <t>FECHA FINAL</t>
  </si>
  <si>
    <t>PRESUPUESTO APROBADO</t>
  </si>
  <si>
    <t>PRESUPUESTO EJECUTADO</t>
  </si>
  <si>
    <t>PRESUPUESTO POR EJECUTAR</t>
  </si>
  <si>
    <t>PORCENTAJE DE EJECUCIÓN</t>
  </si>
  <si>
    <t>POLITICA</t>
  </si>
  <si>
    <t>Transparencia, Participación y Servicio al Ciudadano</t>
  </si>
  <si>
    <t>Actividades ejecutadas / actividades planeadas *100</t>
  </si>
  <si>
    <t>PESO DE LA ESTRATEGIA
(Porcentaje)</t>
  </si>
  <si>
    <t xml:space="preserve">ESTRATEGIA 2:  </t>
  </si>
  <si>
    <t>PORCENTAJE DE EJECUCIÓN (%)</t>
  </si>
  <si>
    <t xml:space="preserve">FINANCIEROS 
(Adiciones o Modificaciones) </t>
  </si>
  <si>
    <t>Gestión del Talento Humano</t>
  </si>
  <si>
    <t>Elaborar diagnóstico de necesidades de capacitación</t>
  </si>
  <si>
    <t>Formular y ejecutar el plan de capacitación</t>
  </si>
  <si>
    <t>Diagnóstico de necesidades de capacitación</t>
  </si>
  <si>
    <t>Plan de Capacitación</t>
  </si>
  <si>
    <t>Un documento</t>
  </si>
  <si>
    <t>Diagnóstico de necesidades de bienestar</t>
  </si>
  <si>
    <t>Un documento de diagnóstico de necesidades de bienestar</t>
  </si>
  <si>
    <t>Formulación  y ejecución del plan de bienestar e incentivos</t>
  </si>
  <si>
    <t>Política:</t>
  </si>
  <si>
    <t>Eficiencia Administrativa</t>
  </si>
  <si>
    <t xml:space="preserve">FINANCIEROS
(Adiciones o Modificaciones) </t>
  </si>
  <si>
    <t>Gestión Financiera</t>
  </si>
  <si>
    <t>90% del cumplimiento del Plan Anual de Adquisiciones</t>
  </si>
  <si>
    <t>Seguimiento periódico a la ejecución presupuestal</t>
  </si>
  <si>
    <t>Reportes SIIF evaluados (informes)</t>
  </si>
  <si>
    <t>Realizar seguimiento al Plan Anual de Adquisiciones</t>
  </si>
  <si>
    <t>Plan anual de adquisiciones y actos  de contratación publicados</t>
  </si>
  <si>
    <t>PESO DE LA ESTRATEGIA
%</t>
  </si>
  <si>
    <t>ENTIDAD</t>
  </si>
  <si>
    <t>SEGUIMIENTO PRIMER TRIMESTRE DEL PLAN DE ACCIÓN ANUAL 2016</t>
  </si>
  <si>
    <t>Identificar e implementar acciones para incentivar la participación ciudadana</t>
  </si>
  <si>
    <t>Cumplir con los protocolos minimos estableciso por el Programa Nacional de Servicio al Ciudadano para el Servicio al Ciudadano</t>
  </si>
  <si>
    <t xml:space="preserve">ESTRATEGIA 3:  </t>
  </si>
  <si>
    <t>Fortalecimiento y visibilidad de la línea ética del sector educativo enmarcada en el plan anticorrupción y de atención al ciudadano</t>
  </si>
  <si>
    <t xml:space="preserve">ESTRATEGIA 4:  </t>
  </si>
  <si>
    <t>Publicación de la Estrategia de Rencición de Cuentas e Implementación de la misma</t>
  </si>
  <si>
    <t xml:space="preserve">ESTRATEGIA 5:  </t>
  </si>
  <si>
    <t>Estrategias para acceso a la información pública</t>
  </si>
  <si>
    <t xml:space="preserve">
 100% del proceso de Atención al Ciudadano unificado</t>
  </si>
  <si>
    <t># Actividades realizadas / Total de actividades establecidas para elaborar el proceso unificado de atención al ciudadano*100</t>
  </si>
  <si>
    <t>Revisión de normatividad aplicable al proceso de  Atencion al Ciudadano</t>
  </si>
  <si>
    <t>Revision y análisis  de los procesos existentes de Atencion al ciudadano y reportarlos  al Ministerio</t>
  </si>
  <si>
    <t>Remisión de la propuesta de Atencion al ciudadano por  entidad.</t>
  </si>
  <si>
    <t>Formulación de la propuestas unificada de  proceso de  atencion al ciudadano.</t>
  </si>
  <si>
    <t>Proceso unificado de Atención al Ciudadano del Sector Educativo</t>
  </si>
  <si>
    <t xml:space="preserve">
 100% de la Caracterización del  ciudadano defininida de  acuerdo con las directrices del Programa Nacional de Servicio al Ciudadano, para el sector educativo</t>
  </si>
  <si>
    <t>Paso 2. Establecer un líder del ejercicio de caracterización</t>
  </si>
  <si>
    <t>Paso 3. Establecer variables y niveles de desagregación de la información</t>
  </si>
  <si>
    <t>Paso 4. Priorizar variables</t>
  </si>
  <si>
    <t>Paso 5. Identificación de mecanismos de recolección de información</t>
  </si>
  <si>
    <t>Paso 6. Automatizar la información y establecer grupos o segmentos de ciudadanos, usuarios o grupos de interés con características similares</t>
  </si>
  <si>
    <t>Paso 7. Divulgar y publicar la información</t>
  </si>
  <si>
    <t>Documento de caracterización del ciudadano del sector educativo</t>
  </si>
  <si>
    <t>Abril de 2016</t>
  </si>
  <si>
    <t>diciembre de 2016</t>
  </si>
  <si>
    <t>Un espacio permanente de participación ciudadana habilitado</t>
  </si>
  <si>
    <t>cumplimiento del 100%  de las cuatro etapas definidas</t>
  </si>
  <si>
    <t xml:space="preserve"> # Actividades realizadas/ Total de actividades establecidas por el programa nacional de servicio al ciudadano * 100</t>
  </si>
  <si>
    <t xml:space="preserve">Identificación del nivel de participación ciudadana en la gestión de la entidad
</t>
  </si>
  <si>
    <t>Definición de lineamientos, mecanismos y espacios de participación</t>
  </si>
  <si>
    <t>Un espacio de participación implementado</t>
  </si>
  <si>
    <t>Definir los temas de interes de  la comunidad</t>
  </si>
  <si>
    <t>Identificación de experiencias exitosas de participación ciudadana en la entidad</t>
  </si>
  <si>
    <t>100% Entidades Adscritas y/o vinculadas con riesgos de corrupción identificados</t>
  </si>
  <si>
    <t># de Entidades Adscritas y/o vinculadas con riesgos de corrupción identificados/Total de Entidades Adscritas y/o vinculadas * 100</t>
  </si>
  <si>
    <t>Identificar  los riesgos de corrupción  de las Entidades Adscritas y/o vinculadas</t>
  </si>
  <si>
    <t xml:space="preserve">Implementar al 100% las actividades establecidas en la metodologia para la gestión del riesgo de corrupción del DAFP
</t>
  </si>
  <si>
    <t>identificar los riesgos de corrupción</t>
  </si>
  <si>
    <t>Realizar la Política de Administración del Riesgo de Corrupción</t>
  </si>
  <si>
    <t>Construir el Mapa de Riesgos de Corrupción</t>
  </si>
  <si>
    <t>Consulta y Divulgación</t>
  </si>
  <si>
    <t xml:space="preserve">Documento que contiene los riesgos de corrupción del sector educativo </t>
  </si>
  <si>
    <t>20% de los tramites o servicios  existentes simplificados y/o racionalizados</t>
  </si>
  <si>
    <t xml:space="preserve">Revisar los trámites o servicios existentes con el fin de establecer si se deben Simplificar, eliminar, optimizar o automatizar </t>
  </si>
  <si>
    <t>Realizar el inventario  de trámites de cada entidad</t>
  </si>
  <si>
    <t>Realizar el diagnóstico de  trámites de cada entidad</t>
  </si>
  <si>
    <t>Sistema de Información - SUIT, que evidencie la racionalización de los trámites o servicios existentes: simplificación, eliminación, optimización o automatización según sea el caso</t>
  </si>
  <si>
    <t xml:space="preserve"> Definir plan de acción de simplificación y racionalización de los tramites de cada entidad a partir del diagnostico</t>
  </si>
  <si>
    <t xml:space="preserve">
 100% de las acciones establecidas en la planeación de la estrategia de rendición de cuentas desarrolladas</t>
  </si>
  <si>
    <t># acciones ejecutadas / Total de acciones planeadas *100</t>
  </si>
  <si>
    <t># Trámites o servicios racionalizados/total de tramites o servicios existentes * 100</t>
  </si>
  <si>
    <t>Realización de la convocatoria</t>
  </si>
  <si>
    <t>Evaluación y monitoreo de la Rendición de cuentas</t>
  </si>
  <si>
    <t>Realizar una audiencia pública de rendición de cuentas del sector educación a noviembre de 2016</t>
  </si>
  <si>
    <t xml:space="preserve">
 Un acuerdo de intercambio de información definido por Entidad Adscrita y/o vinculada</t>
  </si>
  <si>
    <t xml:space="preserve">
# acciones ejecutadas / Total de acciones planeadas *100</t>
  </si>
  <si>
    <t>Establecer y cumplir con el calendario anual de reporte de información sectorial</t>
  </si>
  <si>
    <t>Difinir el protocolo de intercambio de información</t>
  </si>
  <si>
    <t>Validar el protocolo de intercambio de información</t>
  </si>
  <si>
    <t>documentos que soportan el reporte, mensual, trimestral, semestral según sea el caso</t>
  </si>
  <si>
    <t>Datos abiertos publicados</t>
  </si>
  <si>
    <t>Desarrollar actividades orientadas al fortalecimiento de la calidad de vida laboral y de las familias</t>
  </si>
  <si>
    <t xml:space="preserve">Gestionar el PIC para el desarrollo integral del Talento Humano a través de la potencialización de competencias </t>
  </si>
  <si>
    <t xml:space="preserve"> # de hojas de vida vinculadas / Total de  hojas de vida *100</t>
  </si>
  <si>
    <t>Diligenciar los requerimientos establecidos en el SIGEP</t>
  </si>
  <si>
    <t>Reporte de seguimiento SIGEP</t>
  </si>
  <si>
    <t># de actividades realizadas en el periodo / Total de actividades programadas en el periodo * 100</t>
  </si>
  <si>
    <t>Un documento de plan de bienestar e incentivos</t>
  </si>
  <si>
    <t>100% del PIC ejecutado</t>
  </si>
  <si>
    <t>Evaluación de impacto de la vigencia anterior  de la capacitación</t>
  </si>
  <si>
    <t>Realización de acuerdos de gestión para gerentes públicos</t>
  </si>
  <si>
    <t>Documento de Acuerdos de gestión consolidados</t>
  </si>
  <si>
    <t>Hacer  seguimiento a los acuerdos de gestión de  la evaluación</t>
  </si>
  <si>
    <t>Documento de seguimiento a los acuerdo de gestión</t>
  </si>
  <si>
    <t>Realizar la Evaluación de los acuerdos de la vigencia anterior</t>
  </si>
  <si>
    <t>Documento de Acuerdos de gestión evaluados</t>
  </si>
  <si>
    <t>febrero de 2016</t>
  </si>
  <si>
    <t>marzo de 2016</t>
  </si>
  <si>
    <t>Fijación de compromisos  para servidores públicos</t>
  </si>
  <si>
    <t>Documento fijación compromisos</t>
  </si>
  <si>
    <t>Seguimiento a la evaluación de desempeño</t>
  </si>
  <si>
    <t>Documento de evaluación parcial</t>
  </si>
  <si>
    <t>Evaluación de desempeño de la vigencia anterior</t>
  </si>
  <si>
    <t>Docuemento de la evaluación final</t>
  </si>
  <si>
    <t>31 de enero de 2016</t>
  </si>
  <si>
    <t>15 de febrero de 2016</t>
  </si>
  <si>
    <t>1 de junio de 2016</t>
  </si>
  <si>
    <t>30 de junio de 2016</t>
  </si>
  <si>
    <t># de actividades realizadas en el periodo / Total actividades programadas en el periodo * 100</t>
  </si>
  <si>
    <t>Elaboración y seguimiento al plan anual de vacantes.</t>
  </si>
  <si>
    <t>Documento plan anual de vacantes</t>
  </si>
  <si>
    <t>Enero de 2016</t>
  </si>
  <si>
    <t>Cadena de Valor del Sector</t>
  </si>
  <si>
    <t xml:space="preserve">Definición del sistema de gesión documental </t>
  </si>
  <si>
    <t>Análisis de la composición y fortalecimiento del sector administrativo educativo</t>
  </si>
  <si>
    <t>Formulación plan estratégico de tecnologia del sector</t>
  </si>
  <si>
    <t>Servicios Transversales</t>
  </si>
  <si>
    <t>Ajustar los proceso internos de acuerdo a la normatividad (trámites usuario final MHCP y SECOP II)</t>
  </si>
  <si>
    <t>Cerificación del Sistema de Gestión de Calidad en todas las entidades del sector</t>
  </si>
  <si>
    <t>Implementación de modelos referenciales (ambiental, sistema de salud y seguridad en el trabajo, seguridad de la información)</t>
  </si>
  <si>
    <t>Entidades certificadas o recertificadas/total entidades del sector educación *100</t>
  </si>
  <si>
    <t>90% de las entidades  Adscritas y / o Vinculadas,  certificadas en el Sistema de Gestión de Calidad en el 2016</t>
  </si>
  <si>
    <t>9 entidades del sector certificadas en el sistema de gestión de calidad</t>
  </si>
  <si>
    <t>Identificar los resgistros de los activos de información, elaborar el índice de información clasificada y reservadas, Diseñar y adoptar el esquema de publicación</t>
  </si>
  <si>
    <t>Diseño de formas, formatos y formularios</t>
  </si>
  <si>
    <t>Automatización de formas, formatos y formularios</t>
  </si>
  <si>
    <t>Diseño y creación de documentos (procedimientos)</t>
  </si>
  <si>
    <t>Documento del proceso de gestión documental etapa de planeación</t>
  </si>
  <si>
    <t>100% de la fase de planeación ejectuada</t>
  </si>
  <si>
    <t>No de entidades con estudio de estructura actualizado / No EAV</t>
  </si>
  <si>
    <t>Estudio actualizado sobre la estructura organizacional</t>
  </si>
  <si>
    <t>Contexto institucional</t>
  </si>
  <si>
    <t>Marco legal</t>
  </si>
  <si>
    <t>Análisis externo (Definición de factores externos, ¿Cómo se hace?)</t>
  </si>
  <si>
    <t>Análisis interno (Identificación del mapa de proceso, Tipos de procesos, Análisis de procesos, Identificación de productos y/o servicios, Evaluación de la prestación de servicios)</t>
  </si>
  <si>
    <t>Alineación del Modelo de Operación</t>
  </si>
  <si>
    <t>Estructura u organización interna de acuerdo a las dinamicas propias</t>
  </si>
  <si>
    <t>Revisión y ajustes de acuerdo a la normatividad interna (estatutos y/o reglamentos)</t>
  </si>
  <si>
    <t>Actividades ejecutadas / actividades planeadas * 100</t>
  </si>
  <si>
    <t>90% de las entidades con Estudio actualizado sobre la estructura organizacional</t>
  </si>
  <si>
    <t>100% Estatutos y/o reglamentos  de acuerdo a las dinamicas propias revisados y ajustados</t>
  </si>
  <si>
    <t xml:space="preserve">No de estatutos o reglamentos revisados y ajustados / No EAV </t>
  </si>
  <si>
    <t>Documento de estudio técnico o acto administrativo que soporta la modernización revisión de estructura (formal o informal)</t>
  </si>
  <si>
    <t>Documentos revisados y ajustados</t>
  </si>
  <si>
    <t>Desarrollo de planes estrategicos de tecnologia articulados</t>
  </si>
  <si>
    <t>Establecer alcance</t>
  </si>
  <si>
    <t>Definir política de seguridad</t>
  </si>
  <si>
    <t>Indetificar, analizar y evaluar riesgos</t>
  </si>
  <si>
    <t>Definir el tratamiento a los riesgos identificados</t>
  </si>
  <si>
    <t>Identificar Controles</t>
  </si>
  <si>
    <t>Definir una declaración de aplicabilidad</t>
  </si>
  <si>
    <t>Sistema de Seguridad de la información ejecutado en la etapa de planeación</t>
  </si>
  <si>
    <t>Documento del plan estrategico de tecnologia ejecutado</t>
  </si>
  <si>
    <t>Identificación de trámites (Revisión de procesos, Análisis normativo)</t>
  </si>
  <si>
    <t>Priorización de trámites (Diagnóstico de trámites a intervenir)</t>
  </si>
  <si>
    <t>Racionalización de trámites (Simplificación, Estandarización, Eliminación, Optimización, Automatización, Interoperabilidad)</t>
  </si>
  <si>
    <t>Al menos un (1)  proceso y/o procedimiento por entidad con análisis para automatización</t>
  </si>
  <si>
    <t>Garantizar coherencia de los componentes del plan de desarrollo administrativo en la gestión financiera</t>
  </si>
  <si>
    <t>Garantizar eficiencia, eficacia y efectividad en el manejo de los recursos financieros del Sector</t>
  </si>
  <si>
    <t>Alinear la gestion financiera con el Plan Nacional de Desarrollo 2014-2018 y los demas planes</t>
  </si>
  <si>
    <t xml:space="preserve">
 100%  de cumplimiento de la programación y ejecución presupuestal </t>
  </si>
  <si>
    <t>(# de actividades del Plan de adquisiciones ejecutadas/ Total de actividades del Plan adquisiciones programado)*100</t>
  </si>
  <si>
    <t xml:space="preserve">100% Adhesión a mecanismo para la disminución de precios del sector </t>
  </si>
  <si>
    <t>(# mecanismos adheridos / # Total de mecanismos definidos que apliquen al sector)*100</t>
  </si>
  <si>
    <t>Avanzar en la disminucion o ahorro de los precios para el sector</t>
  </si>
  <si>
    <t>Mecanismos definidos para la dimnucion de precios del sector</t>
  </si>
  <si>
    <t>100% planes de inversión alineados al Plan Nacional de Desarrollo 2014 - 2018</t>
  </si>
  <si>
    <t>(# Planes de inversión alineados/ Total de planes de inversión)*100</t>
  </si>
  <si>
    <t>Revisar y actualizar proyectos de inversión ( Plan Nacional de Desarrollo 2014-2018, y otros planes)</t>
  </si>
  <si>
    <t>Planes (sectorial e Institucional) de las entidades, alineados con  Plan Nacional de Desarrollo 2014-2018</t>
  </si>
  <si>
    <t>INSTITUTO TOLIMENSE DE FORMACION TECNICA PROFESIONAL -ITFIP</t>
  </si>
  <si>
    <t xml:space="preserve">FECHA DE SEGUIMIENTO:    </t>
  </si>
  <si>
    <t>Disponer de información actualizada de los servidores en el SIGEP para garantizar la planeación y gestión del Talento Humano</t>
  </si>
  <si>
    <t>META A 2016</t>
  </si>
  <si>
    <t>NOMBRE DEL INDICADOR</t>
  </si>
  <si>
    <t>FORMULA DEL INDICADOR</t>
  </si>
  <si>
    <t xml:space="preserve">Proyección de cumplimiento del indicador % (Acumulado)                     </t>
  </si>
  <si>
    <t>ACTIVIDADES ESPECÍFICAS
(Tácticas)</t>
  </si>
  <si>
    <t>FECHA 
DE 
EJECUCIÓN</t>
  </si>
  <si>
    <t>ANALISIS</t>
  </si>
  <si>
    <t>FECHA INICIO</t>
  </si>
  <si>
    <t xml:space="preserve">
90% de hojas de vida vinculadas en SIGEP</t>
  </si>
  <si>
    <t xml:space="preserve">
 Hojas de vida vinculadas en SIGEP</t>
  </si>
  <si>
    <t>enero de 2016</t>
  </si>
  <si>
    <t xml:space="preserve">
100% del plan de bienestar e incentivos ejecutado</t>
  </si>
  <si>
    <t xml:space="preserve">
plan de bienestar e incentivos ejecutado</t>
  </si>
  <si>
    <t xml:space="preserve">
 Actividades del PIC ejecutadas</t>
  </si>
  <si>
    <t xml:space="preserve">Gestionar el sistema de evaluación de desempeño/acuerdos de gestión para establecer el grado de cumplimiento de los compromisos  en aras de cumplir con los fines institucionales </t>
  </si>
  <si>
    <t xml:space="preserve">
100% de sistema de evaluación del desempeño </t>
  </si>
  <si>
    <t>Acuerdos de gestión</t>
  </si>
  <si>
    <t xml:space="preserve">
 # de acuerdos de gestión realizados y evaluados en el periodo / Total de acuerdos de gestión programados en el periodo * 100</t>
  </si>
  <si>
    <t>1 de febrero de 2016</t>
  </si>
  <si>
    <t>28 de Febrero de 2016</t>
  </si>
  <si>
    <t>Se consolidan los compromisos de los gerente publicos, según plan de accion</t>
  </si>
  <si>
    <t xml:space="preserve"> junio de 2016</t>
  </si>
  <si>
    <t>Se realiza en el II semestre</t>
  </si>
  <si>
    <t xml:space="preserve">Se consolida la evaluacion de los Acuerdos de Gestion de la vigencia anterior </t>
  </si>
  <si>
    <t>Evaluación de desempeño laboral</t>
  </si>
  <si>
    <t xml:space="preserve">
# de evaluaciones del desempeño laboral realizadas en el periodo / Total de evaluaciones del desempeño laboral programadas en el periodo * 100</t>
  </si>
  <si>
    <t>Se pactan los Acuerdos de gestion con los 5 gerentes publicos, en concordancia con las metas propuestas en el plan de accion.</t>
  </si>
  <si>
    <t xml:space="preserve">
 100% del Plan Anual de vacantes ejecutado</t>
  </si>
  <si>
    <t>Plan anual de vacantes</t>
  </si>
  <si>
    <t xml:space="preserve">En materia de la evaluacion del desempeño al personal en carrera administrativa no se han remitido todas las evaluaciones a pesar de los requerimeintos de TH y Control Interno. </t>
  </si>
  <si>
    <t>TOTAL</t>
  </si>
  <si>
    <t xml:space="preserve"> </t>
  </si>
  <si>
    <t xml:space="preserve">
Programación y ejecución presupuestal</t>
  </si>
  <si>
    <t xml:space="preserve">
(Presupuesto ejecutado / Presupuesto asignado)*100</t>
  </si>
  <si>
    <t>Se allega  reporte de ejecucion presupuestal I trimestre</t>
  </si>
  <si>
    <t xml:space="preserve">
 Plan anual de adquisiciones</t>
  </si>
  <si>
    <t>Mecanismos adheridos</t>
  </si>
  <si>
    <t>Planes de inversón alineados</t>
  </si>
  <si>
    <t>Cumplimento</t>
  </si>
  <si>
    <t>CARLOS ANDRES RIVERA TAMAYO - ASESOR JURIDICO / LUIS ALBERTO VASQUEZ GUERRA - ASESOR DE PLANEACION</t>
  </si>
  <si>
    <t>Implementar la metodologia para la carecaterización del ciudadano del Programa Nacional de Servicio al Ciudadano: 
Paso1. Identificar los objetivos de la caracterización y su alcance</t>
  </si>
  <si>
    <t>Se revisa normatividad aplicable.</t>
  </si>
  <si>
    <t>Se hace revision de Manual institucional, para realizar ajustes acorde a las necesidades institucionales</t>
  </si>
  <si>
    <t>Se encuentran habilitados de forma permanente la pltaforma PQR, Foro  e interaccion a traves de las redes sociales como espacios de participacion ciudadana.</t>
  </si>
  <si>
    <t>Se realiza reunion con lideres de proceso con la finalidad de capacitar  en la identificacion de riesgos de corrupcion y de gestion para el diseño de  la matriz de riesgo anticorrupcion  institucional.</t>
  </si>
  <si>
    <t>Existen 14 tramites, de los cuales 1 esta completamente automatizado(registro de asignaturas)</t>
  </si>
  <si>
    <t>Se identifican los riesgos</t>
  </si>
  <si>
    <t xml:space="preserve">Identificación de las necesidades de información de la poblaición objetivo </t>
  </si>
  <si>
    <t>Se informó de temas relevantes para la comunidad convocada como:  Ejecucion pptal, Estados Fcieros, cumplimiento de metas, gestion, contratacion, acciones de mejoramiento.</t>
  </si>
  <si>
    <t xml:space="preserve"> Se hizo difusion a traves de invitacion a email, pagina web, difusion en medios radiales y tv regional.  </t>
  </si>
  <si>
    <t>Se realiza seguimiento en formatos definidos por el MEN.</t>
  </si>
  <si>
    <t>GELBER GOMEZ ROZO - VICERRECTOR ADMTIVO / LUIS ALBERTO VASQUEZ GUERRA - ASESOR DE PLANEACION</t>
  </si>
  <si>
    <t>Se realiza visita de renovacion por parte del ICONTEC , el dia 17-18 noviembre de 2015. Certifcacion ISO 9000  y  NTC GP 1000:2009,   que fue entregada el 24 de enero de 2016.</t>
  </si>
  <si>
    <t xml:space="preserve">Se tienen identificados y registrados en el SUIT 14 tramites </t>
  </si>
  <si>
    <t>CUMPLIMIENTO</t>
  </si>
  <si>
    <t>94.1%</t>
  </si>
  <si>
    <t xml:space="preserve">Existe plazo por el DAFP hsta el 31 de Julio de 2016, estamos a la espera de una asesoria respecto a la sistematizacion de los encargos, el asesor está en vacaciones </t>
  </si>
  <si>
    <t xml:space="preserve"> Se continua en el desarrollo del plan de Bienestar Social, con la connotación que se debio cambiar de fecha una ctividad macro por situaciones de disponibilidad del personal docente que terminaba semestre. Se cuenta con el insumo para la entrega de estimulos se programará en agosto la reunión con el Comité de estimulos para dar inicio al proceso de entrega de los estimulosno pecuniarios.</t>
  </si>
  <si>
    <t>La evaluación del desempeño de la vigencia anterior que se evalua en el mes de Febrero de 2016 esta completa, en el mes de de Agosto por Ley se hace la primera calificacion del semestre A de 2016</t>
  </si>
  <si>
    <t xml:space="preserve">Se consolida las calificaciones 2015-2016 </t>
  </si>
  <si>
    <t xml:space="preserve">Se realiza un ajustes a los proyectos por exigencia del Ministerio de Hacienda al exigir recorte ´presupuestal en el rubro de capacitación. A la fecha se estan desarrollando los proyectos que continauron vigentes frente a esta novedad presupuesta </t>
  </si>
  <si>
    <t xml:space="preserve"> 11/07/2016</t>
  </si>
  <si>
    <t>NELSON HUMBERTO RAMIREZ MEDINA  - JEFE FINANCIERO</t>
  </si>
  <si>
    <t>SEGUIMIENTO SEGUNDO TRIMESTRE DEL PLAN DE ACCIÓN ANUAL 2016</t>
  </si>
  <si>
    <t>SEGUIMIENTO SEGUNDO DEL PLAN DE ACCIÓN ANUAL 2016</t>
  </si>
  <si>
    <t>GLORIA INES OLAYA URUEÑA - COORDINADOR GRUPO TALENTO HUMANO / EDGAR GOMEZ - PROFESIONAL SST</t>
  </si>
  <si>
    <t>En el trimestre  se encontraron 18 Acuerdos marco que aplican al sector de los cuales se aplica a 5 por valor de $ 7.319.008 correspondiente   a dotacion ropa y calzado para dama y caballero.</t>
  </si>
  <si>
    <t xml:space="preserve">% Acumulado) I trimestre 2016         </t>
  </si>
  <si>
    <t>Se realiza revision de tramites, se instala aplicación de SECOP II y se revisa tutorial  para  considerar  ajustes de procesos internos.</t>
  </si>
  <si>
    <t xml:space="preserve"> Se han  desarrollado las siguientes fases:Politicas y objetivos de SST, Organización Y Planificacion   del SST. </t>
  </si>
  <si>
    <t xml:space="preserve">% Acumulado) I trimestre 2016        </t>
  </si>
  <si>
    <t>Se socializa formato de inventario documental a  las dependencias</t>
  </si>
  <si>
    <t>Se esta haciendo revision para actualizacion de TRD y elaborar el PGD</t>
  </si>
  <si>
    <t xml:space="preserve">Se recibe capacitacion </t>
  </si>
  <si>
    <t>0.15</t>
  </si>
  <si>
    <t>Se define politicas y seaprueba por parte del comité de desarrollo Interadministrativo.</t>
  </si>
  <si>
    <t>Pendiente</t>
  </si>
  <si>
    <t>Se automatiza un tramite "matricula"</t>
  </si>
  <si>
    <t>Se evalua comportamiento de los tramites  de acuerdo a la ficha remitida por DAFP.</t>
  </si>
  <si>
    <t xml:space="preserve"> 11/04/2016</t>
  </si>
  <si>
    <t xml:space="preserve">% Acumulado) I trimestre 2016          </t>
  </si>
  <si>
    <t>Se designa Lider del  proceso.</t>
  </si>
  <si>
    <t>Se definen variables  y se diseña instrumento.</t>
  </si>
  <si>
    <t>se priorizan  actorde a las necesidad necesidades institucionales</t>
  </si>
  <si>
    <t>Se aplicara encuesta  de recoleccion de informacion en el momento en  que el usuario solicita informacion.</t>
  </si>
  <si>
    <t>Se tabulara informacion a cierre de vigencia.</t>
  </si>
  <si>
    <t>Se realiza a cierre de vigencia.</t>
  </si>
  <si>
    <t>Según PQR,  se realiza link  de preguntas y respuestas mas comunes en los usuarios.</t>
  </si>
  <si>
    <t>Se definen mecanismos y se realiza link en pagina web , y publica según  carta de trato digno.</t>
  </si>
  <si>
    <t>Se define politica en el plan anticorrupcion.</t>
  </si>
  <si>
    <t>Se construye mapa de riesgos anticorrupcion institucional.</t>
  </si>
  <si>
    <t xml:space="preserve"> Se publica en link de transparencia en la web institucional.</t>
  </si>
  <si>
    <t>Se hace diagnostico y revision de todos los tramites  institucionales para priorizar el que va ser automatizado.</t>
  </si>
  <si>
    <t>Se encuentra en estudio la viasbilidad de simplificar o racionalizar tramites.</t>
  </si>
  <si>
    <t xml:space="preserve">Acciones de información a través de la utilización de medios de comunicación </t>
  </si>
  <si>
    <t>Se realiza audiencia de rendicion de cuentas el dia 15 de Marzo de 2016, con masiva asistencia de la comunidad convocada.</t>
  </si>
  <si>
    <t>Se realiza evaluacion de proceso de rendicion de cuentas y se publica en la web.</t>
  </si>
  <si>
    <t>Se remite seguimiento del    II Trimestre</t>
  </si>
  <si>
    <t>Se recibe capacitacion via skype sobre el protocolo.</t>
  </si>
  <si>
    <t>Socializary publicar el protocolo de intercambio de información</t>
  </si>
  <si>
    <t>Pendiente.</t>
  </si>
  <si>
    <t>Se actualizaron 3 proyectos de inversion en el DNP, de los cuales se le da viabilidad a un proyecto para 2017</t>
  </si>
  <si>
    <t>Se ha ejecutado en el I trimestre el 38% del plan de adquisiciones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</si>
</sst>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b/>
      <sz val="10"/>
      <color theme="1"/>
      <name val="Calibri"/>
      <family val="2"/>
      <scheme val="minor"/>
    </font>
    <font>
      <b/>
      <sz val="10"/>
      <name val="Calibri"/>
      <family val="2"/>
      <scheme val="minor"/>
    </font>
    <font>
      <b/>
      <sz val="10"/>
      <color rgb="FFFFFFFF"/>
      <name val="Calibri"/>
      <family val="2"/>
      <scheme val="minor"/>
    </font>
    <font>
      <sz val="11"/>
      <color theme="1"/>
      <name val="Calibri"/>
      <family val="2"/>
      <scheme val="minor"/>
    </font>
    <font>
      <sz val="12"/>
      <color rgb="FF000000"/>
      <name val="Arial"/>
      <family val="2"/>
    </font>
    <font>
      <sz val="12"/>
      <color theme="1"/>
      <name val="Arial"/>
      <family val="2"/>
    </font>
    <font>
      <b/>
      <sz val="14"/>
      <name val="Arial"/>
      <family val="2"/>
    </font>
    <font>
      <sz val="12"/>
      <name val="Arial"/>
      <family val="2"/>
    </font>
    <font>
      <b/>
      <sz val="10"/>
      <name val="Arial"/>
      <family val="2"/>
    </font>
    <font>
      <b/>
      <sz val="12"/>
      <color rgb="FFFFFFFF"/>
      <name val="Arial"/>
      <family val="2"/>
    </font>
    <font>
      <b/>
      <sz val="12"/>
      <name val="Arial"/>
      <family val="2"/>
    </font>
    <font>
      <sz val="11"/>
      <name val="Arial"/>
      <family val="2"/>
    </font>
    <font>
      <sz val="9"/>
      <name val="Arial"/>
      <family val="2"/>
    </font>
    <font>
      <b/>
      <sz val="16"/>
      <name val="Arial"/>
      <family val="2"/>
    </font>
    <font>
      <b/>
      <sz val="18"/>
      <name val="Arial"/>
      <family val="2"/>
    </font>
    <font>
      <sz val="10"/>
      <color theme="1"/>
      <name val="Arial"/>
      <family val="2"/>
    </font>
    <font>
      <b/>
      <sz val="12"/>
      <color rgb="FF000000"/>
      <name val="Arial"/>
      <family val="2"/>
    </font>
    <font>
      <b/>
      <sz val="12"/>
      <color theme="1"/>
      <name val="Arial"/>
      <family val="2"/>
    </font>
    <font>
      <sz val="10"/>
      <color rgb="FF000000"/>
      <name val="Arial"/>
      <family val="2"/>
    </font>
    <font>
      <b/>
      <sz val="10"/>
      <color rgb="FF000000"/>
      <name val="Arial"/>
      <family val="2"/>
    </font>
    <font>
      <sz val="10"/>
      <name val="Arial"/>
      <family val="2"/>
    </font>
    <font>
      <sz val="9"/>
      <color theme="1"/>
      <name val="Arial"/>
      <family val="2"/>
    </font>
  </fonts>
  <fills count="15">
    <fill>
      <patternFill patternType="none"/>
    </fill>
    <fill>
      <patternFill patternType="gray125"/>
    </fill>
    <fill>
      <patternFill patternType="solid">
        <fgColor rgb="FFC00000"/>
        <bgColor indexed="64"/>
      </patternFill>
    </fill>
    <fill>
      <patternFill patternType="solid">
        <fgColor rgb="FFDCE6F1"/>
        <bgColor indexed="64"/>
      </patternFill>
    </fill>
    <fill>
      <patternFill patternType="solid">
        <fgColor rgb="FFC0C0C0"/>
        <bgColor indexed="64"/>
      </patternFill>
    </fill>
    <fill>
      <patternFill patternType="solid">
        <fgColor rgb="FFBFBFBF"/>
        <bgColor indexed="64"/>
      </patternFill>
    </fill>
    <fill>
      <patternFill patternType="solid">
        <fgColor theme="4" tint="0.79998168889431442"/>
        <bgColor indexed="64"/>
      </patternFill>
    </fill>
    <fill>
      <patternFill patternType="solid">
        <fgColor rgb="FFC00000"/>
        <bgColor rgb="FF000000"/>
      </patternFill>
    </fill>
    <fill>
      <patternFill patternType="solid">
        <fgColor rgb="FFDCE6F1"/>
        <bgColor rgb="FF000000"/>
      </patternFill>
    </fill>
    <fill>
      <patternFill patternType="solid">
        <fgColor rgb="FFC0C0C0"/>
        <bgColor rgb="FF000000"/>
      </patternFill>
    </fill>
    <fill>
      <patternFill patternType="solid">
        <fgColor theme="0"/>
        <bgColor rgb="FF000000"/>
      </patternFill>
    </fill>
    <fill>
      <patternFill patternType="solid">
        <fgColor theme="0"/>
        <bgColor indexed="64"/>
      </patternFill>
    </fill>
    <fill>
      <patternFill patternType="solid">
        <fgColor indexed="22"/>
        <bgColor indexed="64"/>
      </patternFill>
    </fill>
    <fill>
      <patternFill patternType="solid">
        <fgColor rgb="FF92D050"/>
        <bgColor rgb="FF000000"/>
      </patternFill>
    </fill>
    <fill>
      <patternFill patternType="solid">
        <fgColor rgb="FFFFFFFF"/>
        <bgColor rgb="FF000000"/>
      </patternFill>
    </fill>
  </fills>
  <borders count="67">
    <border>
      <left/>
      <right/>
      <top/>
      <bottom/>
      <diagonal/>
    </border>
    <border>
      <left/>
      <right/>
      <top style="medium">
        <color rgb="FF000000"/>
      </top>
      <bottom/>
      <diagonal/>
    </border>
    <border>
      <left/>
      <right/>
      <top/>
      <bottom style="medium">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medium">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rgb="FF000000"/>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449">
    <xf numFmtId="0" fontId="0" fillId="0" borderId="0" xfId="0"/>
    <xf numFmtId="0" fontId="1" fillId="0" borderId="0" xfId="0" applyFont="1"/>
    <xf numFmtId="0" fontId="3" fillId="0" borderId="15" xfId="0" applyFont="1" applyFill="1" applyBorder="1" applyAlignment="1">
      <alignment horizontal="center" vertical="center" wrapText="1" readingOrder="1"/>
    </xf>
    <xf numFmtId="0" fontId="1" fillId="0" borderId="0" xfId="0" applyFont="1" applyAlignment="1"/>
    <xf numFmtId="0" fontId="4" fillId="0" borderId="5" xfId="0" applyFont="1" applyBorder="1" applyAlignment="1">
      <alignment horizontal="justify" vertical="center" wrapText="1"/>
    </xf>
    <xf numFmtId="0" fontId="1" fillId="0" borderId="0" xfId="0" applyFont="1" applyAlignment="1">
      <alignment horizontal="justify" vertical="center" wrapText="1"/>
    </xf>
    <xf numFmtId="0" fontId="3" fillId="0" borderId="0" xfId="0" applyFont="1" applyBorder="1" applyAlignment="1">
      <alignment horizontal="left" vertical="center" wrapText="1" readingOrder="1"/>
    </xf>
    <xf numFmtId="0" fontId="4" fillId="0" borderId="19" xfId="0" applyFont="1" applyBorder="1" applyAlignment="1">
      <alignment horizontal="justify" vertical="center" wrapText="1"/>
    </xf>
    <xf numFmtId="0" fontId="1" fillId="0" borderId="0" xfId="0" applyFont="1" applyFill="1" applyAlignment="1">
      <alignment horizontal="justify" vertical="center" wrapText="1"/>
    </xf>
    <xf numFmtId="0" fontId="2" fillId="0" borderId="40" xfId="0" applyFont="1" applyBorder="1" applyAlignment="1">
      <alignment horizontal="justify" vertical="center" wrapText="1" readingOrder="1"/>
    </xf>
    <xf numFmtId="0" fontId="4" fillId="0" borderId="41" xfId="0" applyFont="1" applyBorder="1" applyAlignment="1">
      <alignment horizontal="justify" vertical="center" wrapText="1"/>
    </xf>
    <xf numFmtId="0" fontId="4" fillId="0" borderId="37" xfId="0" applyFont="1" applyBorder="1" applyAlignment="1">
      <alignment horizontal="justify" vertical="center" wrapText="1"/>
    </xf>
    <xf numFmtId="0" fontId="3" fillId="0" borderId="36" xfId="0" applyFont="1" applyBorder="1" applyAlignment="1">
      <alignment horizontal="justify" vertical="center" wrapText="1" readingOrder="1"/>
    </xf>
    <xf numFmtId="0" fontId="6" fillId="6" borderId="48" xfId="0" applyFont="1" applyFill="1" applyBorder="1" applyAlignment="1">
      <alignment horizontal="center" vertical="center" wrapText="1"/>
    </xf>
    <xf numFmtId="0" fontId="1" fillId="0" borderId="0" xfId="0" applyFont="1" applyBorder="1"/>
    <xf numFmtId="0" fontId="1" fillId="0" borderId="37" xfId="0" applyFont="1" applyBorder="1" applyAlignment="1"/>
    <xf numFmtId="0" fontId="4" fillId="0" borderId="0" xfId="0" applyFont="1" applyBorder="1" applyAlignment="1">
      <alignment horizontal="justify" vertical="center" wrapText="1"/>
    </xf>
    <xf numFmtId="0" fontId="3" fillId="0" borderId="15" xfId="0" applyFont="1" applyFill="1" applyBorder="1" applyAlignment="1">
      <alignment horizontal="justify" vertical="center" textRotation="90" wrapText="1"/>
    </xf>
    <xf numFmtId="0" fontId="3" fillId="0" borderId="15" xfId="0" applyFont="1" applyFill="1" applyBorder="1" applyAlignment="1">
      <alignment horizontal="justify" vertical="center" wrapText="1"/>
    </xf>
    <xf numFmtId="0" fontId="2" fillId="0" borderId="15" xfId="0" applyFont="1" applyBorder="1" applyAlignment="1">
      <alignment horizontal="justify" vertical="center" wrapText="1"/>
    </xf>
    <xf numFmtId="0" fontId="6" fillId="6" borderId="49" xfId="0" applyFont="1" applyFill="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xf numFmtId="0" fontId="3" fillId="0" borderId="15" xfId="0" applyFont="1" applyFill="1" applyBorder="1" applyAlignment="1">
      <alignment vertical="center" textRotation="90" wrapText="1" readingOrder="1"/>
    </xf>
    <xf numFmtId="9" fontId="1" fillId="0" borderId="0" xfId="0" applyNumberFormat="1" applyFont="1"/>
    <xf numFmtId="9" fontId="9" fillId="0" borderId="13" xfId="0" applyNumberFormat="1"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10" fontId="1" fillId="0" borderId="0" xfId="1" applyNumberFormat="1" applyFont="1"/>
    <xf numFmtId="10" fontId="1" fillId="0" borderId="15" xfId="0" applyNumberFormat="1" applyFont="1" applyBorder="1" applyAlignment="1">
      <alignment horizontal="center" vertical="center" wrapText="1"/>
    </xf>
    <xf numFmtId="0" fontId="12" fillId="0" borderId="0" xfId="0" applyFont="1" applyFill="1" applyBorder="1"/>
    <xf numFmtId="0" fontId="2" fillId="0" borderId="36" xfId="0" applyFont="1" applyBorder="1" applyAlignment="1">
      <alignment horizontal="justify" vertical="center" wrapText="1" readingOrder="1"/>
    </xf>
    <xf numFmtId="0" fontId="12" fillId="0" borderId="56" xfId="0" applyFont="1" applyFill="1" applyBorder="1"/>
    <xf numFmtId="14" fontId="13" fillId="0" borderId="0" xfId="0" applyNumberFormat="1" applyFont="1" applyBorder="1" applyAlignment="1">
      <alignment vertical="center"/>
    </xf>
    <xf numFmtId="0" fontId="12" fillId="0" borderId="58" xfId="0" applyFont="1" applyFill="1" applyBorder="1"/>
    <xf numFmtId="0" fontId="6" fillId="0" borderId="0" xfId="0" applyFont="1" applyBorder="1" applyAlignment="1">
      <alignment horizontal="justify" vertical="center" wrapText="1"/>
    </xf>
    <xf numFmtId="0" fontId="13" fillId="0" borderId="0" xfId="0" applyFont="1" applyBorder="1" applyAlignment="1">
      <alignment horizontal="left" vertical="center"/>
    </xf>
    <xf numFmtId="0" fontId="14" fillId="7" borderId="18" xfId="0" applyFont="1" applyFill="1" applyBorder="1" applyAlignment="1">
      <alignment horizontal="center" vertical="center" wrapText="1"/>
    </xf>
    <xf numFmtId="0" fontId="10" fillId="2" borderId="61" xfId="0" applyFont="1" applyFill="1" applyBorder="1"/>
    <xf numFmtId="0" fontId="15" fillId="8" borderId="53" xfId="0" applyFont="1" applyFill="1" applyBorder="1" applyAlignment="1">
      <alignment horizontal="center" vertical="center" wrapText="1"/>
    </xf>
    <xf numFmtId="0" fontId="12" fillId="6" borderId="62" xfId="0" applyFont="1" applyFill="1" applyBorder="1"/>
    <xf numFmtId="0" fontId="10" fillId="10" borderId="15" xfId="0" applyFont="1" applyFill="1" applyBorder="1" applyAlignment="1">
      <alignment vertical="center" wrapText="1"/>
    </xf>
    <xf numFmtId="0" fontId="10" fillId="11" borderId="15" xfId="0" applyFont="1" applyFill="1" applyBorder="1" applyAlignment="1">
      <alignment vertical="center" wrapText="1"/>
    </xf>
    <xf numFmtId="9" fontId="16" fillId="0" borderId="15" xfId="1" applyFont="1" applyFill="1" applyBorder="1" applyAlignment="1">
      <alignment horizontal="center" vertical="center" textRotation="90" wrapText="1"/>
    </xf>
    <xf numFmtId="9" fontId="17" fillId="0" borderId="15" xfId="1" applyFont="1" applyFill="1" applyBorder="1" applyAlignment="1">
      <alignment vertical="center" wrapText="1"/>
    </xf>
    <xf numFmtId="0" fontId="12" fillId="0" borderId="15" xfId="0" applyFont="1" applyFill="1" applyBorder="1" applyAlignment="1">
      <alignment vertical="center" wrapText="1"/>
    </xf>
    <xf numFmtId="17" fontId="12" fillId="0" borderId="15"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0" fontId="15" fillId="8" borderId="15" xfId="0" applyFont="1" applyFill="1" applyBorder="1" applyAlignment="1">
      <alignment horizontal="center" vertical="center" wrapText="1"/>
    </xf>
    <xf numFmtId="0" fontId="12" fillId="6" borderId="52" xfId="0" applyFont="1" applyFill="1" applyBorder="1"/>
    <xf numFmtId="0" fontId="12" fillId="0" borderId="0" xfId="0" applyFont="1" applyFill="1" applyBorder="1" applyAlignment="1">
      <alignment horizontal="justify" vertical="center" wrapText="1"/>
    </xf>
    <xf numFmtId="0" fontId="15" fillId="9" borderId="15" xfId="0" applyFont="1" applyFill="1" applyBorder="1" applyAlignment="1">
      <alignment horizontal="center" vertical="center" textRotation="90" wrapText="1"/>
    </xf>
    <xf numFmtId="0" fontId="12" fillId="0" borderId="15" xfId="0" applyFont="1" applyFill="1" applyBorder="1" applyAlignment="1">
      <alignment horizontal="justify" vertical="center" wrapText="1"/>
    </xf>
    <xf numFmtId="0" fontId="14" fillId="7" borderId="15" xfId="0" applyFont="1" applyFill="1" applyBorder="1" applyAlignment="1">
      <alignment horizontal="center" vertical="center" wrapText="1"/>
    </xf>
    <xf numFmtId="0" fontId="12" fillId="2" borderId="52" xfId="0" applyFont="1" applyFill="1" applyBorder="1"/>
    <xf numFmtId="0" fontId="12" fillId="0" borderId="15" xfId="0" applyFont="1" applyFill="1" applyBorder="1" applyAlignment="1">
      <alignment vertical="center"/>
    </xf>
    <xf numFmtId="0" fontId="12" fillId="0" borderId="15" xfId="0" applyFont="1" applyFill="1" applyBorder="1" applyAlignment="1">
      <alignment horizontal="left" vertical="center" wrapText="1"/>
    </xf>
    <xf numFmtId="0" fontId="15" fillId="8" borderId="18" xfId="0" applyFont="1" applyFill="1" applyBorder="1" applyAlignment="1">
      <alignment horizontal="center" vertical="center" wrapText="1"/>
    </xf>
    <xf numFmtId="9" fontId="17" fillId="0" borderId="15" xfId="1" applyFont="1" applyFill="1" applyBorder="1" applyAlignment="1">
      <alignment horizontal="center" vertical="center" wrapText="1"/>
    </xf>
    <xf numFmtId="0" fontId="12" fillId="0" borderId="15" xfId="0" applyFont="1" applyFill="1" applyBorder="1" applyAlignment="1">
      <alignment horizontal="center" vertical="center" wrapText="1"/>
    </xf>
    <xf numFmtId="17" fontId="12" fillId="0" borderId="13" xfId="0" applyNumberFormat="1" applyFont="1" applyFill="1" applyBorder="1" applyAlignment="1">
      <alignment horizontal="center" vertical="center" wrapText="1"/>
    </xf>
    <xf numFmtId="0" fontId="10" fillId="10" borderId="15" xfId="0" applyFont="1" applyFill="1" applyBorder="1" applyAlignment="1">
      <alignment horizontal="center" vertical="center" wrapText="1"/>
    </xf>
    <xf numFmtId="9" fontId="12" fillId="0" borderId="51" xfId="0" applyNumberFormat="1" applyFont="1" applyFill="1" applyBorder="1" applyAlignment="1">
      <alignment horizontal="center" vertical="center" wrapText="1"/>
    </xf>
    <xf numFmtId="0" fontId="18" fillId="0" borderId="15" xfId="0" applyFont="1" applyBorder="1" applyAlignment="1">
      <alignment horizontal="center"/>
    </xf>
    <xf numFmtId="0" fontId="4" fillId="0" borderId="58" xfId="0" applyFont="1" applyBorder="1" applyAlignment="1">
      <alignment horizontal="justify" vertical="center" wrapText="1"/>
    </xf>
    <xf numFmtId="0" fontId="0" fillId="0" borderId="58" xfId="0" applyBorder="1"/>
    <xf numFmtId="0" fontId="3" fillId="0" borderId="64" xfId="0" applyFont="1" applyBorder="1" applyAlignment="1">
      <alignment horizontal="justify" vertical="center" wrapText="1" readingOrder="1"/>
    </xf>
    <xf numFmtId="0" fontId="4" fillId="0" borderId="61" xfId="0" applyFont="1" applyBorder="1" applyAlignment="1">
      <alignment horizontal="justify" vertical="center" wrapText="1"/>
    </xf>
    <xf numFmtId="0" fontId="12" fillId="2" borderId="65" xfId="0" applyFont="1" applyFill="1" applyBorder="1"/>
    <xf numFmtId="0" fontId="12" fillId="6" borderId="65" xfId="0" applyFont="1" applyFill="1" applyBorder="1"/>
    <xf numFmtId="0" fontId="15" fillId="9" borderId="15" xfId="0" applyFont="1" applyFill="1" applyBorder="1" applyAlignment="1">
      <alignment horizontal="center" vertical="center" wrapText="1"/>
    </xf>
    <xf numFmtId="0" fontId="12" fillId="11" borderId="15" xfId="0" applyFont="1" applyFill="1" applyBorder="1" applyAlignment="1">
      <alignment horizontal="justify" vertical="center" wrapText="1"/>
    </xf>
    <xf numFmtId="0" fontId="12" fillId="11" borderId="15" xfId="0" applyFont="1" applyFill="1" applyBorder="1" applyAlignment="1">
      <alignment horizontal="left" vertical="center" wrapText="1"/>
    </xf>
    <xf numFmtId="9" fontId="17" fillId="0" borderId="15" xfId="1" applyFont="1" applyFill="1" applyBorder="1" applyAlignment="1">
      <alignment horizontal="justify" vertical="center" wrapText="1"/>
    </xf>
    <xf numFmtId="0" fontId="0" fillId="0" borderId="0" xfId="0" applyAlignment="1">
      <alignment horizontal="center" vertical="center"/>
    </xf>
    <xf numFmtId="0" fontId="14" fillId="13" borderId="18" xfId="0" applyFont="1" applyFill="1" applyBorder="1" applyAlignment="1">
      <alignment horizontal="center" vertical="center" wrapText="1"/>
    </xf>
    <xf numFmtId="0" fontId="12" fillId="2" borderId="32" xfId="0" applyFont="1" applyFill="1" applyBorder="1"/>
    <xf numFmtId="0" fontId="12" fillId="6" borderId="0" xfId="0" applyFont="1" applyFill="1" applyBorder="1"/>
    <xf numFmtId="0" fontId="12" fillId="11" borderId="15" xfId="0" applyFont="1" applyFill="1" applyBorder="1" applyAlignment="1">
      <alignment vertical="center" wrapText="1"/>
    </xf>
    <xf numFmtId="0" fontId="12" fillId="14" borderId="15" xfId="0" applyFont="1" applyFill="1" applyBorder="1" applyAlignment="1">
      <alignment vertical="center" wrapText="1"/>
    </xf>
    <xf numFmtId="9" fontId="12" fillId="0" borderId="15" xfId="1" applyFont="1" applyFill="1" applyBorder="1" applyAlignment="1">
      <alignment horizontal="center" vertical="center" wrapText="1"/>
    </xf>
    <xf numFmtId="1" fontId="12" fillId="0" borderId="15" xfId="0" applyNumberFormat="1" applyFont="1" applyFill="1" applyBorder="1" applyAlignment="1">
      <alignment horizontal="center" vertical="center"/>
    </xf>
    <xf numFmtId="0" fontId="12" fillId="2" borderId="15" xfId="0" applyFont="1" applyFill="1" applyBorder="1"/>
    <xf numFmtId="0" fontId="12" fillId="6" borderId="15" xfId="0" applyFont="1" applyFill="1" applyBorder="1"/>
    <xf numFmtId="9" fontId="19" fillId="0" borderId="15" xfId="0" applyNumberFormat="1" applyFont="1" applyFill="1" applyBorder="1"/>
    <xf numFmtId="0" fontId="3" fillId="0" borderId="15" xfId="0" applyFont="1" applyFill="1" applyBorder="1" applyAlignment="1">
      <alignment horizontal="center" vertical="center" textRotation="90" wrapText="1"/>
    </xf>
    <xf numFmtId="0" fontId="20" fillId="0" borderId="0" xfId="0" applyFont="1" applyAlignment="1">
      <alignment horizontal="justify" vertical="center"/>
    </xf>
    <xf numFmtId="9" fontId="17" fillId="0" borderId="15" xfId="1" applyFont="1" applyFill="1" applyBorder="1" applyAlignment="1">
      <alignment horizontal="center" vertical="center" wrapText="1"/>
    </xf>
    <xf numFmtId="0" fontId="2" fillId="0" borderId="15" xfId="0" applyFont="1" applyBorder="1" applyAlignment="1">
      <alignment horizontal="center" vertical="center" wrapText="1"/>
    </xf>
    <xf numFmtId="0" fontId="1" fillId="0" borderId="15" xfId="0" applyFont="1" applyBorder="1" applyAlignment="1">
      <alignment horizontal="center"/>
    </xf>
    <xf numFmtId="0" fontId="1" fillId="0" borderId="13" xfId="0" applyFont="1" applyBorder="1" applyAlignment="1">
      <alignment horizontal="justify" vertical="center" wrapText="1"/>
    </xf>
    <xf numFmtId="0" fontId="10" fillId="0" borderId="0" xfId="0" applyFont="1"/>
    <xf numFmtId="0" fontId="10" fillId="0" borderId="0" xfId="0" applyFont="1" applyAlignment="1"/>
    <xf numFmtId="0" fontId="9" fillId="0" borderId="40" xfId="0" applyFont="1" applyBorder="1" applyAlignment="1">
      <alignment horizontal="justify" vertical="center" wrapText="1" readingOrder="1"/>
    </xf>
    <xf numFmtId="0" fontId="12" fillId="0" borderId="1" xfId="0" applyFont="1" applyBorder="1" applyAlignment="1">
      <alignment horizontal="justify" vertical="center" wrapText="1"/>
    </xf>
    <xf numFmtId="0" fontId="12" fillId="0" borderId="41" xfId="0" applyFont="1" applyBorder="1" applyAlignment="1">
      <alignment horizontal="justify" vertical="center" wrapText="1"/>
    </xf>
    <xf numFmtId="0" fontId="21" fillId="0" borderId="0" xfId="0" applyFont="1" applyBorder="1" applyAlignment="1">
      <alignment horizontal="left" vertical="center" wrapText="1" readingOrder="1"/>
    </xf>
    <xf numFmtId="0" fontId="12" fillId="0" borderId="0" xfId="0" applyFont="1" applyBorder="1" applyAlignment="1">
      <alignment horizontal="justify" vertical="center" wrapText="1"/>
    </xf>
    <xf numFmtId="0" fontId="12" fillId="0" borderId="37" xfId="0" applyFont="1" applyBorder="1" applyAlignment="1">
      <alignment horizontal="justify" vertical="center" wrapText="1"/>
    </xf>
    <xf numFmtId="0" fontId="21" fillId="0" borderId="36" xfId="0" applyFont="1" applyBorder="1" applyAlignment="1">
      <alignment horizontal="justify" vertical="center" wrapText="1" readingOrder="1"/>
    </xf>
    <xf numFmtId="0" fontId="12" fillId="0" borderId="5" xfId="0" applyFont="1" applyBorder="1" applyAlignment="1">
      <alignment horizontal="justify" vertical="center" wrapText="1"/>
    </xf>
    <xf numFmtId="0" fontId="22" fillId="0" borderId="0" xfId="0" applyFont="1"/>
    <xf numFmtId="0" fontId="9" fillId="0" borderId="15" xfId="0" applyFont="1" applyFill="1" applyBorder="1" applyAlignment="1">
      <alignment vertical="center" wrapText="1"/>
    </xf>
    <xf numFmtId="0" fontId="21" fillId="0" borderId="15" xfId="0" applyFont="1" applyFill="1" applyBorder="1" applyAlignment="1">
      <alignment horizontal="center" vertical="center" textRotation="90" wrapText="1" readingOrder="1"/>
    </xf>
    <xf numFmtId="0" fontId="10" fillId="0" borderId="0" xfId="0" applyFont="1" applyFill="1"/>
    <xf numFmtId="0" fontId="9" fillId="0" borderId="15" xfId="0" applyFont="1" applyFill="1" applyBorder="1" applyAlignment="1">
      <alignment vertical="center" wrapText="1" readingOrder="1"/>
    </xf>
    <xf numFmtId="0" fontId="9" fillId="0" borderId="15" xfId="0" applyFont="1" applyFill="1" applyBorder="1" applyAlignment="1">
      <alignment vertical="center" textRotation="90" wrapText="1" readingOrder="1"/>
    </xf>
    <xf numFmtId="0" fontId="10" fillId="0" borderId="15" xfId="0" applyFont="1" applyFill="1" applyBorder="1" applyAlignment="1">
      <alignment vertical="center" wrapText="1"/>
    </xf>
    <xf numFmtId="10" fontId="10" fillId="0" borderId="15" xfId="0" applyNumberFormat="1" applyFont="1" applyFill="1" applyBorder="1" applyAlignment="1">
      <alignment horizontal="center" vertical="center" wrapText="1"/>
    </xf>
    <xf numFmtId="9" fontId="10" fillId="0" borderId="0" xfId="0" applyNumberFormat="1" applyFont="1"/>
    <xf numFmtId="10" fontId="10" fillId="0" borderId="0" xfId="1" applyNumberFormat="1" applyFont="1"/>
    <xf numFmtId="9" fontId="10" fillId="0" borderId="0" xfId="1" applyFont="1"/>
    <xf numFmtId="0" fontId="9" fillId="0" borderId="50" xfId="0" applyFont="1" applyFill="1" applyBorder="1" applyAlignment="1">
      <alignment vertical="center" wrapText="1" readingOrder="1"/>
    </xf>
    <xf numFmtId="0" fontId="9" fillId="0" borderId="21" xfId="0" applyFont="1" applyFill="1" applyBorder="1" applyAlignment="1">
      <alignment vertical="center" wrapText="1"/>
    </xf>
    <xf numFmtId="9" fontId="10" fillId="0" borderId="15" xfId="0" applyNumberFormat="1" applyFont="1" applyFill="1" applyBorder="1" applyAlignment="1">
      <alignment horizontal="center" vertical="center" wrapText="1"/>
    </xf>
    <xf numFmtId="0" fontId="9" fillId="0" borderId="51" xfId="0" applyFont="1" applyFill="1" applyBorder="1" applyAlignment="1">
      <alignment vertical="center" wrapText="1"/>
    </xf>
    <xf numFmtId="0" fontId="10" fillId="0" borderId="15" xfId="0" applyFont="1" applyBorder="1" applyAlignment="1">
      <alignment horizontal="center" vertical="center"/>
    </xf>
    <xf numFmtId="0" fontId="1" fillId="0" borderId="32" xfId="0" applyFont="1" applyBorder="1"/>
    <xf numFmtId="9" fontId="1" fillId="0" borderId="32" xfId="0" applyNumberFormat="1" applyFont="1" applyBorder="1"/>
    <xf numFmtId="9" fontId="1" fillId="0" borderId="52" xfId="0" applyNumberFormat="1" applyFont="1" applyBorder="1"/>
    <xf numFmtId="0" fontId="5" fillId="0" borderId="51" xfId="0" applyFont="1" applyBorder="1"/>
    <xf numFmtId="9" fontId="12" fillId="0" borderId="51" xfId="0" applyNumberFormat="1" applyFont="1" applyFill="1" applyBorder="1" applyAlignment="1">
      <alignment horizontal="center"/>
    </xf>
    <xf numFmtId="0" fontId="0" fillId="0" borderId="15" xfId="0" applyNumberFormat="1" applyBorder="1" applyAlignment="1">
      <alignment horizontal="center" vertical="center"/>
    </xf>
    <xf numFmtId="0" fontId="12" fillId="0" borderId="15" xfId="0" applyNumberFormat="1" applyFont="1" applyFill="1" applyBorder="1" applyAlignment="1">
      <alignment horizontal="center" vertical="center" wrapText="1"/>
    </xf>
    <xf numFmtId="0" fontId="12" fillId="0" borderId="15" xfId="0" applyNumberFormat="1" applyFont="1" applyBorder="1" applyAlignment="1">
      <alignment horizontal="center" vertical="center"/>
    </xf>
    <xf numFmtId="17" fontId="9" fillId="0" borderId="22" xfId="0" applyNumberFormat="1" applyFont="1" applyFill="1" applyBorder="1" applyAlignment="1">
      <alignment horizontal="center" vertical="center" wrapText="1" readingOrder="1"/>
    </xf>
    <xf numFmtId="9" fontId="22" fillId="0" borderId="15" xfId="0" applyNumberFormat="1" applyFont="1" applyFill="1" applyBorder="1"/>
    <xf numFmtId="9" fontId="17" fillId="0" borderId="15" xfId="1" applyFont="1" applyFill="1" applyBorder="1" applyAlignment="1">
      <alignment horizontal="center" vertical="center" wrapText="1"/>
    </xf>
    <xf numFmtId="2" fontId="12" fillId="0" borderId="15" xfId="0" applyNumberFormat="1" applyFont="1" applyFill="1" applyBorder="1" applyAlignment="1">
      <alignment horizontal="center"/>
    </xf>
    <xf numFmtId="0" fontId="20" fillId="0" borderId="0" xfId="0" applyFont="1" applyAlignment="1">
      <alignment horizontal="center" vertical="center" wrapText="1"/>
    </xf>
    <xf numFmtId="0" fontId="20" fillId="0" borderId="0" xfId="0" applyFont="1"/>
    <xf numFmtId="0" fontId="25" fillId="0" borderId="0" xfId="0" applyFont="1" applyFill="1" applyBorder="1" applyAlignment="1">
      <alignment horizontal="justify" vertical="center" wrapText="1"/>
    </xf>
    <xf numFmtId="0" fontId="13" fillId="9" borderId="15" xfId="0" applyFont="1" applyFill="1" applyBorder="1" applyAlignment="1">
      <alignment horizontal="center" vertical="center" textRotation="90" wrapText="1"/>
    </xf>
    <xf numFmtId="0" fontId="13" fillId="9" borderId="15" xfId="0" applyFont="1" applyFill="1" applyBorder="1" applyAlignment="1">
      <alignment horizontal="center" vertical="center" wrapText="1"/>
    </xf>
    <xf numFmtId="0" fontId="25" fillId="0" borderId="0" xfId="0" applyFont="1" applyFill="1" applyBorder="1"/>
    <xf numFmtId="0" fontId="13" fillId="9" borderId="13" xfId="0" applyFont="1" applyFill="1" applyBorder="1" applyAlignment="1">
      <alignment horizontal="center" vertical="center" textRotation="90" wrapText="1"/>
    </xf>
    <xf numFmtId="9" fontId="3" fillId="0" borderId="15" xfId="0" applyNumberFormat="1" applyFont="1" applyFill="1" applyBorder="1" applyAlignment="1">
      <alignment horizontal="center" vertical="center" textRotation="90" wrapText="1" readingOrder="1"/>
    </xf>
    <xf numFmtId="0" fontId="1" fillId="0" borderId="15" xfId="0" applyFont="1" applyBorder="1" applyAlignment="1">
      <alignment horizontal="center" vertical="center" wrapText="1"/>
    </xf>
    <xf numFmtId="0" fontId="2" fillId="0" borderId="15" xfId="0" applyFont="1" applyFill="1" applyBorder="1" applyAlignment="1">
      <alignment horizontal="center" vertical="center" wrapText="1" readingOrder="1"/>
    </xf>
    <xf numFmtId="0" fontId="1" fillId="0" borderId="15" xfId="0" applyFont="1" applyBorder="1" applyAlignment="1">
      <alignment horizontal="justify" vertical="center" wrapText="1"/>
    </xf>
    <xf numFmtId="0" fontId="4" fillId="0" borderId="15" xfId="0" applyFont="1" applyFill="1" applyBorder="1" applyAlignment="1">
      <alignment horizontal="justify" vertical="center" wrapText="1"/>
    </xf>
    <xf numFmtId="0" fontId="4" fillId="0" borderId="0" xfId="0" applyFont="1" applyBorder="1" applyAlignment="1">
      <alignment horizontal="justify" vertical="center" wrapText="1"/>
    </xf>
    <xf numFmtId="0" fontId="4" fillId="0" borderId="1" xfId="0" applyFont="1" applyBorder="1" applyAlignment="1">
      <alignment horizontal="justify" vertical="center" wrapText="1"/>
    </xf>
    <xf numFmtId="0" fontId="12" fillId="0" borderId="15" xfId="0" applyFont="1" applyFill="1" applyBorder="1" applyAlignment="1">
      <alignment horizontal="justify" vertical="center" wrapText="1"/>
    </xf>
    <xf numFmtId="0" fontId="9" fillId="0" borderId="50" xfId="0" applyFont="1" applyFill="1" applyBorder="1" applyAlignment="1">
      <alignment horizontal="center" vertical="center" textRotation="90" wrapText="1" readingOrder="1"/>
    </xf>
    <xf numFmtId="0" fontId="21" fillId="0" borderId="15" xfId="0" applyFont="1" applyFill="1" applyBorder="1" applyAlignment="1">
      <alignment horizontal="center" vertical="center" wrapText="1" readingOrder="1"/>
    </xf>
    <xf numFmtId="0" fontId="9" fillId="0" borderId="15" xfId="0" applyFont="1" applyFill="1" applyBorder="1" applyAlignment="1">
      <alignment horizontal="center" vertical="center" wrapText="1" readingOrder="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textRotation="90" wrapText="1" readingOrder="1"/>
    </xf>
    <xf numFmtId="17" fontId="9" fillId="0" borderId="15" xfId="0" applyNumberFormat="1" applyFont="1" applyFill="1" applyBorder="1" applyAlignment="1">
      <alignment horizontal="center" vertical="center" wrapText="1" readingOrder="1"/>
    </xf>
    <xf numFmtId="0" fontId="3" fillId="0" borderId="0" xfId="0" applyFont="1" applyBorder="1" applyAlignment="1">
      <alignment horizontal="left" vertical="center" wrapText="1" readingOrder="1"/>
    </xf>
    <xf numFmtId="2" fontId="12" fillId="0" borderId="15" xfId="0" applyNumberFormat="1" applyFont="1" applyFill="1" applyBorder="1" applyAlignment="1">
      <alignment horizontal="center" vertical="center"/>
    </xf>
    <xf numFmtId="9" fontId="9" fillId="0" borderId="15" xfId="0" applyNumberFormat="1" applyFont="1" applyFill="1" applyBorder="1" applyAlignment="1">
      <alignment vertical="center" textRotation="90" wrapText="1" readingOrder="1"/>
    </xf>
    <xf numFmtId="9" fontId="9" fillId="0" borderId="15" xfId="0" applyNumberFormat="1" applyFont="1" applyFill="1" applyBorder="1" applyAlignment="1">
      <alignment horizontal="center" vertical="center" wrapText="1" readingOrder="1"/>
    </xf>
    <xf numFmtId="0" fontId="1" fillId="0" borderId="15" xfId="0" applyFont="1" applyBorder="1" applyAlignment="1">
      <alignment wrapText="1"/>
    </xf>
    <xf numFmtId="9" fontId="2" fillId="0" borderId="15" xfId="0" applyNumberFormat="1" applyFont="1" applyFill="1" applyBorder="1" applyAlignment="1">
      <alignment horizontal="center" vertical="center" textRotation="90" wrapText="1" readingOrder="1"/>
    </xf>
    <xf numFmtId="2" fontId="12" fillId="0" borderId="15" xfId="0" applyNumberFormat="1" applyFont="1" applyFill="1" applyBorder="1" applyAlignment="1">
      <alignment horizontal="center" vertical="center" wrapText="1"/>
    </xf>
    <xf numFmtId="0" fontId="10" fillId="11" borderId="15" xfId="0" applyFont="1" applyFill="1" applyBorder="1" applyAlignment="1">
      <alignment horizontal="justify" vertical="center" wrapText="1"/>
    </xf>
    <xf numFmtId="9" fontId="26" fillId="0" borderId="15" xfId="1" applyFont="1" applyFill="1" applyBorder="1" applyAlignment="1">
      <alignment horizontal="justify" vertical="center" wrapText="1"/>
    </xf>
    <xf numFmtId="9" fontId="26" fillId="0" borderId="15" xfId="1" applyFont="1" applyFill="1" applyBorder="1" applyAlignment="1">
      <alignment horizontal="center" vertical="center" wrapText="1"/>
    </xf>
    <xf numFmtId="0" fontId="10" fillId="0" borderId="15" xfId="0" applyFont="1" applyFill="1" applyBorder="1" applyAlignment="1">
      <alignment horizontal="justify" vertical="center" wrapText="1"/>
    </xf>
    <xf numFmtId="17" fontId="10" fillId="0" borderId="15" xfId="0" applyNumberFormat="1" applyFont="1" applyFill="1" applyBorder="1" applyAlignment="1">
      <alignment horizontal="center" vertical="center" wrapText="1"/>
    </xf>
    <xf numFmtId="0" fontId="0" fillId="0" borderId="0" xfId="0" applyFont="1" applyAlignment="1">
      <alignment horizontal="center" vertical="center"/>
    </xf>
    <xf numFmtId="0" fontId="10" fillId="10" borderId="15" xfId="0" applyFont="1" applyFill="1" applyBorder="1" applyAlignment="1">
      <alignment horizontal="justify" vertical="center" wrapText="1"/>
    </xf>
    <xf numFmtId="0" fontId="0" fillId="0" borderId="15" xfId="0" applyFont="1" applyBorder="1" applyAlignment="1">
      <alignment horizontal="center" vertical="center"/>
    </xf>
    <xf numFmtId="0" fontId="9" fillId="0" borderId="50" xfId="0" applyFont="1" applyFill="1" applyBorder="1" applyAlignment="1">
      <alignment horizontal="center" vertical="center" textRotation="90" wrapText="1" readingOrder="1"/>
    </xf>
    <xf numFmtId="0" fontId="9" fillId="0" borderId="15" xfId="0" applyFont="1" applyFill="1" applyBorder="1" applyAlignment="1">
      <alignment horizontal="center" vertical="center" textRotation="90" wrapText="1" readingOrder="1"/>
    </xf>
    <xf numFmtId="0" fontId="7" fillId="2" borderId="36" xfId="0" applyFont="1" applyFill="1" applyBorder="1" applyAlignment="1">
      <alignment horizontal="center" vertical="center" wrapText="1" readingOrder="1"/>
    </xf>
    <xf numFmtId="0" fontId="7" fillId="2" borderId="0" xfId="0" applyFont="1" applyFill="1" applyBorder="1" applyAlignment="1">
      <alignment horizontal="center" vertical="center" wrapText="1" readingOrder="1"/>
    </xf>
    <xf numFmtId="0" fontId="7" fillId="2" borderId="0" xfId="0" applyFont="1" applyFill="1" applyBorder="1" applyAlignment="1">
      <alignment horizontal="left" vertical="center" wrapText="1" readingOrder="1"/>
    </xf>
    <xf numFmtId="0" fontId="7" fillId="2" borderId="37" xfId="0" applyFont="1" applyFill="1" applyBorder="1" applyAlignment="1">
      <alignment horizontal="left" vertical="center" wrapText="1" readingOrder="1"/>
    </xf>
    <xf numFmtId="0" fontId="4" fillId="0" borderId="0" xfId="0" applyFont="1" applyBorder="1" applyAlignment="1">
      <alignment horizontal="justify" vertical="center" wrapText="1"/>
    </xf>
    <xf numFmtId="0" fontId="3" fillId="0" borderId="36"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3" fillId="0" borderId="0" xfId="0" applyFont="1" applyBorder="1" applyAlignment="1">
      <alignment horizontal="justify" vertical="center" wrapText="1" readingOrder="1"/>
    </xf>
    <xf numFmtId="0" fontId="6" fillId="0" borderId="3" xfId="0" applyFont="1" applyBorder="1" applyAlignment="1">
      <alignment horizontal="center" vertical="center" wrapText="1"/>
    </xf>
    <xf numFmtId="0" fontId="2" fillId="0" borderId="32" xfId="0" applyFont="1" applyBorder="1" applyAlignment="1">
      <alignment horizontal="left" vertical="center" wrapText="1" readingOrder="1"/>
    </xf>
    <xf numFmtId="0" fontId="3" fillId="0" borderId="33" xfId="0" applyFont="1" applyBorder="1" applyAlignment="1">
      <alignment horizontal="center" vertical="center" wrapText="1" readingOrder="1"/>
    </xf>
    <xf numFmtId="0" fontId="3" fillId="0" borderId="34" xfId="0" applyFont="1" applyBorder="1" applyAlignment="1">
      <alignment horizontal="center" vertical="center" wrapText="1" readingOrder="1"/>
    </xf>
    <xf numFmtId="0" fontId="3" fillId="0" borderId="35" xfId="0" applyFont="1" applyBorder="1" applyAlignment="1">
      <alignment horizontal="center" vertical="center" wrapText="1" readingOrder="1"/>
    </xf>
    <xf numFmtId="0" fontId="3" fillId="0" borderId="37" xfId="0" applyFont="1" applyBorder="1" applyAlignment="1">
      <alignment horizontal="center" vertical="center" wrapText="1" readingOrder="1"/>
    </xf>
    <xf numFmtId="0" fontId="3" fillId="0" borderId="38" xfId="0" applyFont="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39" xfId="0" applyFont="1" applyBorder="1" applyAlignment="1">
      <alignment horizontal="center" vertical="center" wrapText="1" readingOrder="1"/>
    </xf>
    <xf numFmtId="0" fontId="4" fillId="0" borderId="1" xfId="0" applyFont="1" applyBorder="1" applyAlignment="1">
      <alignment horizontal="justify" vertical="center" wrapText="1"/>
    </xf>
    <xf numFmtId="0" fontId="2" fillId="0" borderId="19" xfId="0" applyFont="1" applyBorder="1" applyAlignment="1">
      <alignment horizontal="left" vertical="center" wrapText="1" readingOrder="1"/>
    </xf>
    <xf numFmtId="0" fontId="6" fillId="0" borderId="4" xfId="0" applyFont="1" applyBorder="1" applyAlignment="1">
      <alignment horizontal="justify" vertical="center" wrapText="1"/>
    </xf>
    <xf numFmtId="0" fontId="3" fillId="3" borderId="36"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0" xfId="0" applyFont="1" applyFill="1" applyBorder="1" applyAlignment="1">
      <alignment horizontal="left" vertical="center" wrapText="1" readingOrder="1"/>
    </xf>
    <xf numFmtId="0" fontId="3" fillId="3" borderId="37" xfId="0" applyFont="1" applyFill="1" applyBorder="1" applyAlignment="1">
      <alignment horizontal="left" vertical="center" wrapText="1" readingOrder="1"/>
    </xf>
    <xf numFmtId="0" fontId="3" fillId="4" borderId="15" xfId="0" applyFont="1" applyFill="1" applyBorder="1" applyAlignment="1">
      <alignment horizontal="center" vertical="center" wrapText="1" readingOrder="1"/>
    </xf>
    <xf numFmtId="0" fontId="3" fillId="4" borderId="13" xfId="0" applyFont="1" applyFill="1" applyBorder="1" applyAlignment="1">
      <alignment horizontal="center" vertical="center" wrapText="1" readingOrder="1"/>
    </xf>
    <xf numFmtId="0" fontId="3" fillId="4" borderId="15" xfId="0" applyFont="1" applyFill="1" applyBorder="1" applyAlignment="1">
      <alignment horizontal="center" vertical="center" textRotation="90" wrapText="1" readingOrder="1"/>
    </xf>
    <xf numFmtId="0" fontId="3" fillId="4" borderId="13" xfId="0" applyFont="1" applyFill="1" applyBorder="1" applyAlignment="1">
      <alignment horizontal="center" vertical="center" textRotation="90" wrapText="1" readingOrder="1"/>
    </xf>
    <xf numFmtId="0" fontId="3" fillId="5" borderId="15" xfId="0" applyFont="1" applyFill="1" applyBorder="1" applyAlignment="1">
      <alignment horizontal="center" vertical="center" wrapText="1" readingOrder="1"/>
    </xf>
    <xf numFmtId="0" fontId="3" fillId="5" borderId="13" xfId="0" applyFont="1" applyFill="1" applyBorder="1" applyAlignment="1">
      <alignment horizontal="center" vertical="center" wrapText="1" readingOrder="1"/>
    </xf>
    <xf numFmtId="0" fontId="3" fillId="5" borderId="14" xfId="0" applyFont="1" applyFill="1" applyBorder="1" applyAlignment="1">
      <alignment horizontal="center" vertical="center" wrapText="1" readingOrder="1"/>
    </xf>
    <xf numFmtId="0" fontId="3" fillId="5" borderId="46" xfId="0" applyFont="1" applyFill="1" applyBorder="1" applyAlignment="1">
      <alignment horizontal="center" vertical="center" wrapText="1" readingOrder="1"/>
    </xf>
    <xf numFmtId="0" fontId="3" fillId="5" borderId="31" xfId="0" applyFont="1" applyFill="1" applyBorder="1" applyAlignment="1">
      <alignment horizontal="center" vertical="center" wrapText="1" readingOrder="1"/>
    </xf>
    <xf numFmtId="0" fontId="3" fillId="4" borderId="27" xfId="0" applyFont="1" applyFill="1" applyBorder="1" applyAlignment="1">
      <alignment horizontal="center" vertical="center" wrapText="1" readingOrder="1"/>
    </xf>
    <xf numFmtId="0" fontId="3" fillId="4" borderId="47" xfId="0" applyFont="1" applyFill="1" applyBorder="1" applyAlignment="1">
      <alignment horizontal="center" vertical="center" wrapText="1" readingOrder="1"/>
    </xf>
    <xf numFmtId="0" fontId="6" fillId="6" borderId="21"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3" fillId="4" borderId="16" xfId="0" applyFont="1" applyFill="1" applyBorder="1" applyAlignment="1">
      <alignment horizontal="center" vertical="center" wrapText="1" readingOrder="1"/>
    </xf>
    <xf numFmtId="0" fontId="3" fillId="4" borderId="17" xfId="0" applyFont="1" applyFill="1" applyBorder="1" applyAlignment="1">
      <alignment horizontal="center" vertical="center" wrapText="1" readingOrder="1"/>
    </xf>
    <xf numFmtId="0" fontId="3" fillId="4" borderId="20" xfId="0" applyFont="1" applyFill="1" applyBorder="1" applyAlignment="1">
      <alignment horizontal="center" vertical="center" wrapText="1" readingOrder="1"/>
    </xf>
    <xf numFmtId="0" fontId="3" fillId="4" borderId="18" xfId="0" applyFont="1" applyFill="1" applyBorder="1" applyAlignment="1">
      <alignment horizontal="center" vertical="center" wrapText="1" readingOrder="1"/>
    </xf>
    <xf numFmtId="17" fontId="2" fillId="0" borderId="15" xfId="0" applyNumberFormat="1" applyFont="1" applyFill="1" applyBorder="1" applyAlignment="1">
      <alignment horizontal="center" vertical="center" wrapText="1" readingOrder="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15" xfId="0" applyFont="1" applyFill="1" applyBorder="1" applyAlignment="1">
      <alignment horizontal="center" vertical="center" wrapText="1"/>
    </xf>
    <xf numFmtId="0" fontId="6" fillId="6" borderId="51" xfId="0" applyFont="1" applyFill="1" applyBorder="1" applyAlignment="1">
      <alignment horizontal="left" vertical="center" wrapText="1"/>
    </xf>
    <xf numFmtId="0" fontId="6" fillId="6" borderId="32"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17" fontId="2" fillId="0" borderId="13" xfId="0" applyNumberFormat="1" applyFont="1" applyFill="1" applyBorder="1" applyAlignment="1">
      <alignment horizontal="center" vertical="center" wrapText="1" readingOrder="1"/>
    </xf>
    <xf numFmtId="0" fontId="2" fillId="0" borderId="15" xfId="0" applyFont="1" applyFill="1" applyBorder="1" applyAlignment="1">
      <alignment horizontal="justify" vertical="center" wrapText="1"/>
    </xf>
    <xf numFmtId="0" fontId="2" fillId="0" borderId="13" xfId="0" applyFont="1" applyFill="1" applyBorder="1" applyAlignment="1">
      <alignment horizontal="center" vertical="center" wrapText="1"/>
    </xf>
    <xf numFmtId="0" fontId="3" fillId="4" borderId="14" xfId="0" applyFont="1" applyFill="1" applyBorder="1" applyAlignment="1">
      <alignment horizontal="center" vertical="center" wrapText="1" readingOrder="1"/>
    </xf>
    <xf numFmtId="0" fontId="2" fillId="0" borderId="15" xfId="0" applyFont="1" applyFill="1" applyBorder="1" applyAlignment="1">
      <alignment horizontal="left" vertical="center" wrapText="1"/>
    </xf>
    <xf numFmtId="0" fontId="2" fillId="0" borderId="15" xfId="0" applyFont="1" applyFill="1" applyBorder="1" applyAlignment="1">
      <alignment horizontal="center" vertical="center"/>
    </xf>
    <xf numFmtId="0" fontId="4" fillId="0" borderId="15" xfId="0" applyFont="1" applyFill="1" applyBorder="1" applyAlignment="1">
      <alignment horizontal="center" wrapText="1"/>
    </xf>
    <xf numFmtId="0" fontId="1" fillId="0" borderId="14" xfId="0" applyFont="1" applyBorder="1" applyAlignment="1">
      <alignment horizontal="center" vertical="center" wrapText="1"/>
    </xf>
    <xf numFmtId="0" fontId="1" fillId="0" borderId="50" xfId="0" applyFont="1" applyBorder="1" applyAlignment="1">
      <alignment horizontal="center" vertical="center" wrapText="1"/>
    </xf>
    <xf numFmtId="9" fontId="10" fillId="0" borderId="15" xfId="1" applyFont="1" applyFill="1" applyBorder="1" applyAlignment="1">
      <alignment horizontal="center" vertical="center" wrapText="1"/>
    </xf>
    <xf numFmtId="9" fontId="1" fillId="0" borderId="15" xfId="0" applyNumberFormat="1" applyFont="1" applyBorder="1" applyAlignment="1">
      <alignment horizontal="center" vertical="center" textRotation="90" wrapText="1"/>
    </xf>
    <xf numFmtId="0" fontId="1" fillId="0" borderId="15" xfId="0" applyFont="1" applyBorder="1" applyAlignment="1">
      <alignment horizontal="center" vertical="center" textRotation="90" wrapText="1"/>
    </xf>
    <xf numFmtId="9" fontId="9" fillId="0" borderId="13" xfId="1" applyNumberFormat="1" applyFont="1" applyFill="1" applyBorder="1" applyAlignment="1">
      <alignment horizontal="center" vertical="center" wrapText="1"/>
    </xf>
    <xf numFmtId="9" fontId="9" fillId="0" borderId="14" xfId="1" applyNumberFormat="1" applyFont="1" applyFill="1" applyBorder="1" applyAlignment="1">
      <alignment horizontal="center" vertical="center" wrapText="1"/>
    </xf>
    <xf numFmtId="0" fontId="1" fillId="0" borderId="13" xfId="0" applyFont="1" applyBorder="1" applyAlignment="1">
      <alignment horizontal="center" vertical="center" textRotation="90" wrapText="1"/>
    </xf>
    <xf numFmtId="0" fontId="1" fillId="0" borderId="15" xfId="0" applyFont="1" applyBorder="1" applyAlignment="1">
      <alignment horizontal="justify" vertical="center" wrapText="1"/>
    </xf>
    <xf numFmtId="9" fontId="1" fillId="0" borderId="15" xfId="0" applyNumberFormat="1" applyFont="1" applyBorder="1" applyAlignment="1">
      <alignment horizontal="justify" vertical="center" wrapText="1"/>
    </xf>
    <xf numFmtId="0" fontId="2" fillId="0" borderId="15" xfId="0" applyFont="1" applyFill="1" applyBorder="1" applyAlignment="1">
      <alignment horizontal="center" vertical="center" wrapText="1" readingOrder="1"/>
    </xf>
    <xf numFmtId="9" fontId="9" fillId="0" borderId="50" xfId="1" applyNumberFormat="1" applyFont="1" applyFill="1" applyBorder="1" applyAlignment="1">
      <alignment horizontal="center" vertical="center" wrapText="1"/>
    </xf>
    <xf numFmtId="9" fontId="3" fillId="0" borderId="15" xfId="0" applyNumberFormat="1" applyFont="1" applyFill="1" applyBorder="1" applyAlignment="1">
      <alignment horizontal="center" vertical="center" textRotation="90" wrapText="1" readingOrder="1"/>
    </xf>
    <xf numFmtId="0" fontId="3" fillId="0" borderId="15" xfId="0" applyFont="1" applyFill="1" applyBorder="1" applyAlignment="1">
      <alignment horizontal="center" vertical="center" textRotation="90" wrapText="1" readingOrder="1"/>
    </xf>
    <xf numFmtId="10" fontId="1" fillId="0" borderId="13" xfId="0" applyNumberFormat="1" applyFont="1" applyBorder="1" applyAlignment="1">
      <alignment horizontal="center" vertical="center" wrapText="1"/>
    </xf>
    <xf numFmtId="10" fontId="1" fillId="0" borderId="14" xfId="0" applyNumberFormat="1" applyFont="1" applyBorder="1" applyAlignment="1">
      <alignment horizontal="center" vertical="center" wrapText="1"/>
    </xf>
    <xf numFmtId="10" fontId="1" fillId="0" borderId="66" xfId="0" applyNumberFormat="1"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9" fontId="1" fillId="0" borderId="15"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53" xfId="0" applyFont="1" applyBorder="1" applyAlignment="1">
      <alignment horizontal="center" vertical="center" wrapText="1"/>
    </xf>
    <xf numFmtId="9" fontId="2" fillId="0" borderId="15" xfId="1" applyFont="1" applyFill="1" applyBorder="1" applyAlignment="1">
      <alignment horizontal="center" vertical="center" textRotation="90" wrapText="1"/>
    </xf>
    <xf numFmtId="9" fontId="2" fillId="0" borderId="15" xfId="0" applyNumberFormat="1" applyFont="1" applyFill="1" applyBorder="1" applyAlignment="1">
      <alignment horizontal="justify" vertical="center" textRotation="90" wrapText="1"/>
    </xf>
    <xf numFmtId="0" fontId="2" fillId="0" borderId="15" xfId="0" applyFont="1" applyFill="1" applyBorder="1" applyAlignment="1">
      <alignment horizontal="justify" vertical="center" textRotation="90" wrapText="1"/>
    </xf>
    <xf numFmtId="0" fontId="4" fillId="0" borderId="15" xfId="0" applyFont="1" applyFill="1" applyBorder="1" applyAlignment="1">
      <alignment horizontal="justify" vertical="center" wrapText="1"/>
    </xf>
    <xf numFmtId="17" fontId="2" fillId="0" borderId="15" xfId="0" applyNumberFormat="1" applyFont="1" applyFill="1" applyBorder="1" applyAlignment="1">
      <alignment horizontal="center" vertical="center" wrapText="1"/>
    </xf>
    <xf numFmtId="9" fontId="1" fillId="0" borderId="15" xfId="0" applyNumberFormat="1" applyFont="1" applyFill="1" applyBorder="1" applyAlignment="1">
      <alignment horizontal="center" vertical="center" wrapText="1"/>
    </xf>
    <xf numFmtId="9" fontId="2" fillId="0" borderId="15" xfId="0" applyNumberFormat="1" applyFont="1" applyFill="1" applyBorder="1" applyAlignment="1">
      <alignment horizontal="center" vertical="center" textRotation="90" wrapText="1"/>
    </xf>
    <xf numFmtId="0" fontId="2" fillId="0" borderId="15" xfId="0" applyFont="1" applyFill="1" applyBorder="1" applyAlignment="1">
      <alignment horizontal="center" vertical="center" textRotation="90" wrapText="1"/>
    </xf>
    <xf numFmtId="0" fontId="3" fillId="4" borderId="50" xfId="0" applyFont="1" applyFill="1" applyBorder="1" applyAlignment="1">
      <alignment horizontal="center" vertical="center" textRotation="90" wrapText="1" readingOrder="1"/>
    </xf>
    <xf numFmtId="0" fontId="3" fillId="4" borderId="50" xfId="0" applyFont="1" applyFill="1" applyBorder="1" applyAlignment="1">
      <alignment horizontal="center" vertical="center" wrapText="1" readingOrder="1"/>
    </xf>
    <xf numFmtId="0" fontId="3" fillId="5" borderId="50" xfId="0" applyFont="1" applyFill="1" applyBorder="1" applyAlignment="1">
      <alignment horizontal="center" vertical="center" wrapText="1" readingOrder="1"/>
    </xf>
    <xf numFmtId="0" fontId="6" fillId="6" borderId="20" xfId="0" applyFont="1" applyFill="1" applyBorder="1" applyAlignment="1">
      <alignment horizontal="left" vertical="center" wrapText="1"/>
    </xf>
    <xf numFmtId="0" fontId="6" fillId="6" borderId="0" xfId="0" applyFont="1" applyFill="1" applyBorder="1" applyAlignment="1">
      <alignment horizontal="left" vertical="center" wrapText="1"/>
    </xf>
    <xf numFmtId="0" fontId="3" fillId="4" borderId="26" xfId="0" applyFont="1" applyFill="1" applyBorder="1" applyAlignment="1">
      <alignment horizontal="center" vertical="center" wrapText="1" readingOrder="1"/>
    </xf>
    <xf numFmtId="0" fontId="3" fillId="4" borderId="22" xfId="0" applyFont="1" applyFill="1" applyBorder="1" applyAlignment="1">
      <alignment horizontal="center" vertical="center" wrapText="1" readingOrder="1"/>
    </xf>
    <xf numFmtId="0" fontId="3" fillId="4" borderId="23"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5" borderId="22" xfId="0" applyFont="1" applyFill="1" applyBorder="1" applyAlignment="1">
      <alignment horizontal="center" vertical="center" wrapText="1" readingOrder="1"/>
    </xf>
    <xf numFmtId="0" fontId="3" fillId="5" borderId="28" xfId="0" applyFont="1" applyFill="1" applyBorder="1" applyAlignment="1">
      <alignment horizontal="center" vertical="center" wrapText="1" readingOrder="1"/>
    </xf>
    <xf numFmtId="0" fontId="3" fillId="5" borderId="29" xfId="0" applyFont="1" applyFill="1" applyBorder="1" applyAlignment="1">
      <alignment horizontal="center" vertical="center" wrapText="1" readingOrder="1"/>
    </xf>
    <xf numFmtId="0" fontId="4" fillId="0" borderId="15" xfId="0" applyFont="1" applyBorder="1" applyAlignment="1">
      <alignment horizontal="center" vertical="center" wrapText="1"/>
    </xf>
    <xf numFmtId="0" fontId="18" fillId="0" borderId="51" xfId="0" applyFont="1" applyBorder="1" applyAlignment="1">
      <alignment horizontal="left"/>
    </xf>
    <xf numFmtId="0" fontId="18" fillId="0" borderId="32" xfId="0" applyFont="1" applyBorder="1" applyAlignment="1">
      <alignment horizontal="left"/>
    </xf>
    <xf numFmtId="0" fontId="18" fillId="0" borderId="52" xfId="0" applyFont="1" applyBorder="1" applyAlignment="1">
      <alignment horizontal="left"/>
    </xf>
    <xf numFmtId="0" fontId="13" fillId="9" borderId="13"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50"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50" xfId="0" applyFont="1" applyFill="1" applyBorder="1" applyAlignment="1">
      <alignment horizontal="center" vertical="center" wrapText="1"/>
    </xf>
    <xf numFmtId="17"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9" fontId="12" fillId="0" borderId="20" xfId="0" applyNumberFormat="1" applyFont="1" applyFill="1" applyBorder="1" applyAlignment="1">
      <alignment horizontal="center" vertical="center" wrapText="1"/>
    </xf>
    <xf numFmtId="9" fontId="12" fillId="0" borderId="21" xfId="0" applyNumberFormat="1" applyFont="1" applyFill="1" applyBorder="1" applyAlignment="1">
      <alignment horizontal="center" vertical="center" wrapText="1"/>
    </xf>
    <xf numFmtId="17" fontId="12" fillId="0" borderId="51" xfId="0" applyNumberFormat="1" applyFont="1" applyFill="1" applyBorder="1" applyAlignment="1">
      <alignment horizontal="center" vertical="center" wrapText="1"/>
    </xf>
    <xf numFmtId="17" fontId="12" fillId="0" borderId="52" xfId="0" applyNumberFormat="1" applyFont="1" applyFill="1" applyBorder="1" applyAlignment="1">
      <alignment horizontal="center" vertical="center" wrapText="1"/>
    </xf>
    <xf numFmtId="0" fontId="12" fillId="0" borderId="51" xfId="0" applyFont="1" applyFill="1" applyBorder="1" applyAlignment="1">
      <alignment horizontal="left" vertical="center" wrapText="1"/>
    </xf>
    <xf numFmtId="0" fontId="12" fillId="0" borderId="52"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3" fillId="9" borderId="51" xfId="0" applyFont="1" applyFill="1" applyBorder="1" applyAlignment="1">
      <alignment horizontal="center" vertical="center" wrapText="1"/>
    </xf>
    <xf numFmtId="0" fontId="13" fillId="9" borderId="32" xfId="0" applyFont="1" applyFill="1" applyBorder="1" applyAlignment="1">
      <alignment horizontal="center" vertical="center" wrapText="1"/>
    </xf>
    <xf numFmtId="0" fontId="13" fillId="9" borderId="16" xfId="0" applyFont="1" applyFill="1" applyBorder="1" applyAlignment="1">
      <alignment horizontal="center" vertical="center" wrapText="1"/>
    </xf>
    <xf numFmtId="0" fontId="13" fillId="9" borderId="63" xfId="0" applyFont="1" applyFill="1" applyBorder="1" applyAlignment="1">
      <alignment horizontal="center" vertical="center" wrapText="1"/>
    </xf>
    <xf numFmtId="0" fontId="10" fillId="11" borderId="15" xfId="0" applyFont="1" applyFill="1" applyBorder="1" applyAlignment="1">
      <alignment horizontal="center" vertical="center" wrapText="1"/>
    </xf>
    <xf numFmtId="9" fontId="17" fillId="0" borderId="15" xfId="1" applyFont="1" applyFill="1" applyBorder="1" applyAlignment="1">
      <alignment horizontal="center" vertical="center" wrapText="1"/>
    </xf>
    <xf numFmtId="0" fontId="12" fillId="0" borderId="15" xfId="0" applyFont="1" applyFill="1" applyBorder="1" applyAlignment="1">
      <alignment horizontal="justify" vertical="center" wrapText="1"/>
    </xf>
    <xf numFmtId="0" fontId="11" fillId="0" borderId="55" xfId="0" applyFont="1" applyBorder="1" applyAlignment="1">
      <alignment horizontal="center" vertical="center"/>
    </xf>
    <xf numFmtId="0" fontId="11" fillId="0" borderId="1"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0"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60" xfId="0" applyFont="1" applyBorder="1" applyAlignment="1">
      <alignment horizontal="center" vertical="center"/>
    </xf>
    <xf numFmtId="0" fontId="9" fillId="0" borderId="19" xfId="0" applyFont="1" applyBorder="1" applyAlignment="1">
      <alignment horizontal="left" vertical="center" wrapText="1" readingOrder="1"/>
    </xf>
    <xf numFmtId="0" fontId="14" fillId="7" borderId="51" xfId="0" applyFont="1" applyFill="1" applyBorder="1" applyAlignment="1">
      <alignment horizontal="left" vertical="center" wrapText="1" readingOrder="1"/>
    </xf>
    <xf numFmtId="0" fontId="14" fillId="7" borderId="32" xfId="0" applyFont="1" applyFill="1" applyBorder="1" applyAlignment="1">
      <alignment horizontal="left" vertical="center" wrapText="1" readingOrder="1"/>
    </xf>
    <xf numFmtId="0" fontId="15" fillId="8" borderId="51"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6" fillId="0" borderId="0" xfId="0" applyFont="1" applyBorder="1" applyAlignment="1">
      <alignment horizontal="center" vertical="center" wrapText="1"/>
    </xf>
    <xf numFmtId="0" fontId="15" fillId="8" borderId="15" xfId="0" applyFont="1" applyFill="1" applyBorder="1" applyAlignment="1">
      <alignment horizontal="left"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50" xfId="0" applyFont="1" applyFill="1" applyBorder="1" applyAlignment="1">
      <alignment horizontal="center" vertical="center" wrapText="1"/>
    </xf>
    <xf numFmtId="17" fontId="12" fillId="0" borderId="13" xfId="0" applyNumberFormat="1" applyFont="1" applyFill="1" applyBorder="1" applyAlignment="1">
      <alignment horizontal="center" vertical="center" wrapText="1"/>
    </xf>
    <xf numFmtId="17" fontId="12" fillId="0" borderId="50"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2" fillId="0" borderId="50" xfId="0" applyNumberFormat="1" applyFont="1" applyFill="1" applyBorder="1" applyAlignment="1">
      <alignment horizontal="center" vertical="center" wrapText="1"/>
    </xf>
    <xf numFmtId="9" fontId="12" fillId="0" borderId="51" xfId="0" applyNumberFormat="1" applyFont="1" applyFill="1" applyBorder="1" applyAlignment="1">
      <alignment horizontal="center" vertical="center" wrapText="1"/>
    </xf>
    <xf numFmtId="17" fontId="12" fillId="0" borderId="14"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21" fillId="0" borderId="33" xfId="0" applyFont="1" applyBorder="1" applyAlignment="1">
      <alignment horizontal="center" vertical="center" wrapText="1" readingOrder="1"/>
    </xf>
    <xf numFmtId="0" fontId="21" fillId="0" borderId="34" xfId="0" applyFont="1" applyBorder="1" applyAlignment="1">
      <alignment horizontal="center" vertical="center" wrapText="1" readingOrder="1"/>
    </xf>
    <xf numFmtId="0" fontId="21" fillId="0" borderId="35" xfId="0" applyFont="1" applyBorder="1" applyAlignment="1">
      <alignment horizontal="center" vertical="center" wrapText="1" readingOrder="1"/>
    </xf>
    <xf numFmtId="0" fontId="21" fillId="0" borderId="36" xfId="0" applyFont="1" applyBorder="1" applyAlignment="1">
      <alignment horizontal="center" vertical="center" wrapText="1" readingOrder="1"/>
    </xf>
    <xf numFmtId="0" fontId="21" fillId="0" borderId="0" xfId="0" applyFont="1" applyBorder="1" applyAlignment="1">
      <alignment horizontal="center" vertical="center" wrapText="1" readingOrder="1"/>
    </xf>
    <xf numFmtId="0" fontId="21" fillId="0" borderId="37" xfId="0" applyFont="1" applyBorder="1" applyAlignment="1">
      <alignment horizontal="center" vertical="center" wrapText="1" readingOrder="1"/>
    </xf>
    <xf numFmtId="0" fontId="21" fillId="0" borderId="38" xfId="0" applyFont="1" applyBorder="1" applyAlignment="1">
      <alignment horizontal="center" vertical="center" wrapText="1" readingOrder="1"/>
    </xf>
    <xf numFmtId="0" fontId="21" fillId="0" borderId="2" xfId="0" applyFont="1" applyBorder="1" applyAlignment="1">
      <alignment horizontal="center" vertical="center" wrapText="1" readingOrder="1"/>
    </xf>
    <xf numFmtId="0" fontId="21" fillId="0" borderId="39" xfId="0" applyFont="1" applyBorder="1" applyAlignment="1">
      <alignment horizontal="center" vertical="center" wrapText="1" readingOrder="1"/>
    </xf>
    <xf numFmtId="0" fontId="24" fillId="4" borderId="8" xfId="0" applyFont="1" applyFill="1" applyBorder="1" applyAlignment="1">
      <alignment horizontal="center" vertical="center" wrapText="1" readingOrder="1"/>
    </xf>
    <xf numFmtId="0" fontId="24" fillId="4" borderId="9" xfId="0" applyFont="1" applyFill="1" applyBorder="1" applyAlignment="1">
      <alignment horizontal="center" vertical="center" wrapText="1" readingOrder="1"/>
    </xf>
    <xf numFmtId="0" fontId="24" fillId="5" borderId="10" xfId="0" applyFont="1" applyFill="1" applyBorder="1" applyAlignment="1">
      <alignment horizontal="center" vertical="center" wrapText="1" readingOrder="1"/>
    </xf>
    <xf numFmtId="0" fontId="24" fillId="5" borderId="6" xfId="0" applyFont="1" applyFill="1" applyBorder="1" applyAlignment="1">
      <alignment horizontal="center" vertical="center" wrapText="1" readingOrder="1"/>
    </xf>
    <xf numFmtId="0" fontId="24" fillId="5" borderId="45" xfId="0" applyFont="1" applyFill="1" applyBorder="1" applyAlignment="1">
      <alignment horizontal="center" vertical="center" wrapText="1" readingOrder="1"/>
    </xf>
    <xf numFmtId="0" fontId="24" fillId="5" borderId="30" xfId="0" applyFont="1" applyFill="1" applyBorder="1" applyAlignment="1">
      <alignment horizontal="center" vertical="center" wrapText="1" readingOrder="1"/>
    </xf>
    <xf numFmtId="0" fontId="24" fillId="4" borderId="8" xfId="0" applyFont="1" applyFill="1" applyBorder="1" applyAlignment="1">
      <alignment horizontal="center" vertical="center" textRotation="90" wrapText="1" readingOrder="1"/>
    </xf>
    <xf numFmtId="0" fontId="24" fillId="4" borderId="9" xfId="0" applyFont="1" applyFill="1" applyBorder="1" applyAlignment="1">
      <alignment horizontal="center" vertical="center" textRotation="90" wrapText="1" readingOrder="1"/>
    </xf>
    <xf numFmtId="0" fontId="14" fillId="2" borderId="36" xfId="0" applyFont="1" applyFill="1" applyBorder="1" applyAlignment="1">
      <alignment horizontal="center" vertical="center" wrapText="1" readingOrder="1"/>
    </xf>
    <xf numFmtId="0" fontId="14" fillId="2" borderId="0" xfId="0" applyFont="1" applyFill="1" applyBorder="1" applyAlignment="1">
      <alignment horizontal="center" vertical="center" wrapText="1" readingOrder="1"/>
    </xf>
    <xf numFmtId="0" fontId="14" fillId="2" borderId="0" xfId="0" applyFont="1" applyFill="1" applyBorder="1" applyAlignment="1">
      <alignment horizontal="left" vertical="center" wrapText="1" readingOrder="1"/>
    </xf>
    <xf numFmtId="0" fontId="14" fillId="2" borderId="37" xfId="0" applyFont="1" applyFill="1" applyBorder="1" applyAlignment="1">
      <alignment horizontal="left" vertical="center" wrapText="1" readingOrder="1"/>
    </xf>
    <xf numFmtId="0" fontId="21" fillId="3" borderId="42" xfId="0" applyFont="1" applyFill="1" applyBorder="1" applyAlignment="1">
      <alignment horizontal="center" vertical="center" wrapText="1" readingOrder="1"/>
    </xf>
    <xf numFmtId="0" fontId="21" fillId="3" borderId="4" xfId="0" applyFont="1" applyFill="1" applyBorder="1" applyAlignment="1">
      <alignment horizontal="center" vertical="center" wrapText="1" readingOrder="1"/>
    </xf>
    <xf numFmtId="0" fontId="21" fillId="3" borderId="4" xfId="0" applyFont="1" applyFill="1" applyBorder="1" applyAlignment="1">
      <alignment horizontal="left" vertical="center" wrapText="1" readingOrder="1"/>
    </xf>
    <xf numFmtId="0" fontId="21" fillId="3" borderId="43" xfId="0" applyFont="1" applyFill="1" applyBorder="1" applyAlignment="1">
      <alignment horizontal="left" vertical="center" wrapText="1" readingOrder="1"/>
    </xf>
    <xf numFmtId="0" fontId="23" fillId="4" borderId="44" xfId="0" applyFont="1" applyFill="1" applyBorder="1" applyAlignment="1">
      <alignment horizontal="center" vertical="center" wrapText="1" readingOrder="1"/>
    </xf>
    <xf numFmtId="0" fontId="23" fillId="4" borderId="25" xfId="0" applyFont="1" applyFill="1" applyBorder="1" applyAlignment="1">
      <alignment horizontal="center" vertical="center" wrapText="1" readingOrder="1"/>
    </xf>
    <xf numFmtId="0" fontId="24" fillId="4" borderId="10" xfId="0" applyFont="1" applyFill="1" applyBorder="1" applyAlignment="1">
      <alignment horizontal="center" vertical="center" wrapText="1" readingOrder="1"/>
    </xf>
    <xf numFmtId="0" fontId="24" fillId="4" borderId="5" xfId="0" applyFont="1" applyFill="1" applyBorder="1" applyAlignment="1">
      <alignment horizontal="center" vertical="center" wrapText="1" readingOrder="1"/>
    </xf>
    <xf numFmtId="0" fontId="24" fillId="4" borderId="11" xfId="0" applyFont="1" applyFill="1" applyBorder="1" applyAlignment="1">
      <alignment horizontal="center" vertical="center" wrapText="1" readingOrder="1"/>
    </xf>
    <xf numFmtId="0" fontId="24" fillId="4" borderId="7" xfId="0" applyFont="1" applyFill="1" applyBorder="1" applyAlignment="1">
      <alignment horizontal="center" vertical="center" wrapText="1" readingOrder="1"/>
    </xf>
    <xf numFmtId="0" fontId="24" fillId="4" borderId="4" xfId="0" applyFont="1" applyFill="1" applyBorder="1" applyAlignment="1">
      <alignment horizontal="center" vertical="center" wrapText="1" readingOrder="1"/>
    </xf>
    <xf numFmtId="0" fontId="24" fillId="4" borderId="12" xfId="0" applyFont="1" applyFill="1" applyBorder="1" applyAlignment="1">
      <alignment horizontal="center" vertical="center" wrapText="1" readingOrder="1"/>
    </xf>
    <xf numFmtId="0" fontId="24" fillId="4" borderId="6" xfId="0" applyFont="1" applyFill="1" applyBorder="1" applyAlignment="1">
      <alignment horizontal="center" vertical="center" wrapText="1" readingOrder="1"/>
    </xf>
    <xf numFmtId="0" fontId="24" fillId="5" borderId="8" xfId="0" applyFont="1" applyFill="1" applyBorder="1" applyAlignment="1">
      <alignment horizontal="center" vertical="center" wrapText="1" readingOrder="1"/>
    </xf>
    <xf numFmtId="0" fontId="24" fillId="5" borderId="9" xfId="0" applyFont="1" applyFill="1" applyBorder="1" applyAlignment="1">
      <alignment horizontal="center" vertical="center" wrapText="1" readingOrder="1"/>
    </xf>
    <xf numFmtId="0" fontId="21" fillId="0" borderId="0" xfId="0" applyFont="1" applyBorder="1" applyAlignment="1">
      <alignment horizontal="justify" vertical="center" wrapText="1" readingOrder="1"/>
    </xf>
    <xf numFmtId="14" fontId="12" fillId="0" borderId="4" xfId="0" applyNumberFormat="1" applyFont="1" applyBorder="1" applyAlignment="1">
      <alignment horizontal="justify" vertical="center" wrapText="1"/>
    </xf>
    <xf numFmtId="0" fontId="12" fillId="0" borderId="4" xfId="0" applyFont="1" applyBorder="1" applyAlignment="1">
      <alignment horizontal="justify" vertical="center" wrapText="1"/>
    </xf>
    <xf numFmtId="0" fontId="9" fillId="0" borderId="32" xfId="0" applyFont="1" applyBorder="1" applyAlignment="1">
      <alignment horizontal="center" vertical="center" wrapText="1" readingOrder="1"/>
    </xf>
    <xf numFmtId="0" fontId="12" fillId="0" borderId="3" xfId="0" applyFont="1" applyBorder="1" applyAlignment="1">
      <alignment horizontal="justify" vertical="center" wrapText="1"/>
    </xf>
    <xf numFmtId="0" fontId="21" fillId="0" borderId="13" xfId="0" applyFont="1" applyFill="1" applyBorder="1" applyAlignment="1">
      <alignment horizontal="center" vertical="center" wrapText="1" readingOrder="1"/>
    </xf>
    <xf numFmtId="0" fontId="21" fillId="0" borderId="14" xfId="0" applyFont="1" applyFill="1" applyBorder="1" applyAlignment="1">
      <alignment horizontal="center" vertical="center" wrapText="1" readingOrder="1"/>
    </xf>
    <xf numFmtId="0" fontId="21" fillId="0" borderId="50" xfId="0" applyFont="1" applyFill="1" applyBorder="1" applyAlignment="1">
      <alignment horizontal="center" vertical="center" wrapText="1" readingOrder="1"/>
    </xf>
    <xf numFmtId="9" fontId="9" fillId="0" borderId="15" xfId="0" applyNumberFormat="1" applyFont="1" applyFill="1" applyBorder="1" applyAlignment="1">
      <alignment horizontal="center" vertical="center" textRotation="90" wrapText="1" readingOrder="1"/>
    </xf>
    <xf numFmtId="0" fontId="9" fillId="0" borderId="15" xfId="0" applyFont="1" applyFill="1" applyBorder="1" applyAlignment="1">
      <alignment horizontal="center" vertical="center" textRotation="90" wrapText="1" readingOrder="1"/>
    </xf>
    <xf numFmtId="0" fontId="9" fillId="4" borderId="44" xfId="0" applyFont="1" applyFill="1" applyBorder="1" applyAlignment="1">
      <alignment horizontal="center" vertical="center" wrapText="1" readingOrder="1"/>
    </xf>
    <xf numFmtId="0" fontId="9" fillId="4" borderId="25" xfId="0" applyFont="1" applyFill="1" applyBorder="1" applyAlignment="1">
      <alignment horizontal="center" vertical="center" wrapText="1" readingOrder="1"/>
    </xf>
    <xf numFmtId="0" fontId="21" fillId="4" borderId="8" xfId="0" applyFont="1" applyFill="1" applyBorder="1" applyAlignment="1">
      <alignment horizontal="center" vertical="center" wrapText="1" readingOrder="1"/>
    </xf>
    <xf numFmtId="0" fontId="21" fillId="4" borderId="9" xfId="0" applyFont="1" applyFill="1" applyBorder="1" applyAlignment="1">
      <alignment horizontal="center" vertical="center" wrapText="1" readingOrder="1"/>
    </xf>
    <xf numFmtId="0" fontId="21" fillId="4" borderId="10" xfId="0" applyFont="1" applyFill="1" applyBorder="1" applyAlignment="1">
      <alignment horizontal="center" vertical="center" wrapText="1" readingOrder="1"/>
    </xf>
    <xf numFmtId="0" fontId="21" fillId="4" borderId="5" xfId="0" applyFont="1" applyFill="1" applyBorder="1" applyAlignment="1">
      <alignment horizontal="center" vertical="center" wrapText="1" readingOrder="1"/>
    </xf>
    <xf numFmtId="0" fontId="21" fillId="4" borderId="11" xfId="0" applyFont="1" applyFill="1" applyBorder="1" applyAlignment="1">
      <alignment horizontal="center" vertical="center" wrapText="1" readingOrder="1"/>
    </xf>
    <xf numFmtId="0" fontId="21" fillId="4" borderId="6" xfId="0" applyFont="1" applyFill="1" applyBorder="1" applyAlignment="1">
      <alignment horizontal="center" vertical="center" wrapText="1" readingOrder="1"/>
    </xf>
    <xf numFmtId="0" fontId="9" fillId="0" borderId="15" xfId="0" applyFont="1" applyFill="1" applyBorder="1" applyAlignment="1">
      <alignment horizontal="center" vertical="center" wrapText="1" readingOrder="1"/>
    </xf>
    <xf numFmtId="9" fontId="10" fillId="0" borderId="13" xfId="0" applyNumberFormat="1" applyFont="1" applyFill="1" applyBorder="1" applyAlignment="1">
      <alignment horizontal="center" vertical="center" wrapText="1"/>
    </xf>
    <xf numFmtId="9" fontId="10" fillId="0" borderId="14" xfId="0" applyNumberFormat="1" applyFont="1" applyFill="1" applyBorder="1" applyAlignment="1">
      <alignment horizontal="center" vertical="center" wrapText="1"/>
    </xf>
    <xf numFmtId="9" fontId="10" fillId="0" borderId="50" xfId="0" applyNumberFormat="1" applyFont="1" applyFill="1" applyBorder="1" applyAlignment="1">
      <alignment horizontal="center" vertical="center" wrapText="1"/>
    </xf>
    <xf numFmtId="0" fontId="21" fillId="5" borderId="8" xfId="0" applyFont="1" applyFill="1" applyBorder="1" applyAlignment="1">
      <alignment horizontal="center" vertical="center" wrapText="1" readingOrder="1"/>
    </xf>
    <xf numFmtId="0" fontId="21" fillId="5" borderId="9" xfId="0" applyFont="1" applyFill="1" applyBorder="1" applyAlignment="1">
      <alignment horizontal="center" vertical="center" wrapText="1" readingOrder="1"/>
    </xf>
    <xf numFmtId="0" fontId="21" fillId="5" borderId="45" xfId="0" applyFont="1" applyFill="1" applyBorder="1" applyAlignment="1">
      <alignment horizontal="center" vertical="center" wrapText="1" readingOrder="1"/>
    </xf>
    <xf numFmtId="0" fontId="21" fillId="5" borderId="30" xfId="0" applyFont="1" applyFill="1" applyBorder="1" applyAlignment="1">
      <alignment horizontal="center" vertical="center" wrapText="1" readingOrder="1"/>
    </xf>
    <xf numFmtId="0" fontId="21" fillId="4" borderId="7" xfId="0" applyFont="1" applyFill="1" applyBorder="1" applyAlignment="1">
      <alignment horizontal="center" vertical="center" wrapText="1" readingOrder="1"/>
    </xf>
    <xf numFmtId="0" fontId="21" fillId="4" borderId="4" xfId="0" applyFont="1" applyFill="1" applyBorder="1" applyAlignment="1">
      <alignment horizontal="center" vertical="center" wrapText="1" readingOrder="1"/>
    </xf>
    <xf numFmtId="0" fontId="21" fillId="4" borderId="12" xfId="0" applyFont="1" applyFill="1" applyBorder="1" applyAlignment="1">
      <alignment horizontal="center" vertical="center" wrapText="1" readingOrder="1"/>
    </xf>
    <xf numFmtId="0" fontId="21" fillId="4" borderId="8" xfId="0" applyFont="1" applyFill="1" applyBorder="1" applyAlignment="1">
      <alignment horizontal="center" vertical="center" textRotation="90" wrapText="1" readingOrder="1"/>
    </xf>
    <xf numFmtId="0" fontId="21" fillId="4" borderId="9" xfId="0" applyFont="1" applyFill="1" applyBorder="1" applyAlignment="1">
      <alignment horizontal="center" vertical="center" textRotation="90" wrapText="1" readingOrder="1"/>
    </xf>
    <xf numFmtId="0" fontId="21" fillId="5" borderId="10" xfId="0" applyFont="1" applyFill="1" applyBorder="1" applyAlignment="1">
      <alignment horizontal="center" vertical="center" wrapText="1" readingOrder="1"/>
    </xf>
    <xf numFmtId="0" fontId="21" fillId="5" borderId="6" xfId="0" applyFont="1" applyFill="1" applyBorder="1" applyAlignment="1">
      <alignment horizontal="center" vertical="center" wrapText="1" readingOrder="1"/>
    </xf>
    <xf numFmtId="0" fontId="9" fillId="0" borderId="13" xfId="0" applyFont="1" applyFill="1" applyBorder="1" applyAlignment="1">
      <alignment horizontal="center" vertical="center" wrapText="1" readingOrder="1"/>
    </xf>
    <xf numFmtId="0" fontId="9" fillId="0" borderId="14" xfId="0" applyFont="1" applyFill="1" applyBorder="1" applyAlignment="1">
      <alignment horizontal="center" vertical="center" wrapText="1" readingOrder="1"/>
    </xf>
    <xf numFmtId="0" fontId="9" fillId="0" borderId="50" xfId="0" applyFont="1" applyFill="1" applyBorder="1" applyAlignment="1">
      <alignment horizontal="center" vertical="center" wrapText="1" readingOrder="1"/>
    </xf>
    <xf numFmtId="17" fontId="9" fillId="0" borderId="20" xfId="0" applyNumberFormat="1" applyFont="1" applyFill="1" applyBorder="1" applyAlignment="1">
      <alignment horizontal="center" vertical="center" wrapText="1" readingOrder="1"/>
    </xf>
    <xf numFmtId="17" fontId="9" fillId="0" borderId="54" xfId="0" applyNumberFormat="1" applyFont="1" applyFill="1" applyBorder="1" applyAlignment="1">
      <alignment horizontal="center" vertical="center" wrapText="1" readingOrder="1"/>
    </xf>
    <xf numFmtId="0" fontId="9" fillId="0" borderId="13" xfId="0" applyFont="1" applyFill="1" applyBorder="1" applyAlignment="1">
      <alignment horizontal="center" vertical="center" textRotation="90" wrapText="1" readingOrder="1"/>
    </xf>
    <xf numFmtId="0" fontId="9" fillId="0" borderId="14" xfId="0" applyFont="1" applyFill="1" applyBorder="1" applyAlignment="1">
      <alignment horizontal="center" vertical="center" textRotation="90" wrapText="1" readingOrder="1"/>
    </xf>
    <xf numFmtId="0" fontId="9" fillId="0" borderId="50" xfId="0" applyFont="1" applyFill="1" applyBorder="1" applyAlignment="1">
      <alignment horizontal="center" vertical="center" textRotation="90" wrapText="1" readingOrder="1"/>
    </xf>
    <xf numFmtId="9" fontId="9" fillId="0" borderId="13" xfId="0" applyNumberFormat="1" applyFont="1" applyFill="1" applyBorder="1" applyAlignment="1">
      <alignment horizontal="center" vertical="center" textRotation="90" wrapText="1" readingOrder="1"/>
    </xf>
    <xf numFmtId="9" fontId="9" fillId="0" borderId="15" xfId="0" applyNumberFormat="1" applyFont="1" applyFill="1" applyBorder="1" applyAlignment="1">
      <alignment horizontal="center" vertical="center" wrapText="1" readingOrder="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50" xfId="0" applyFont="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0" xfId="0" applyFont="1" applyFill="1" applyBorder="1" applyAlignment="1">
      <alignment horizontal="center" vertical="center" wrapText="1"/>
    </xf>
    <xf numFmtId="17" fontId="9" fillId="0" borderId="13" xfId="0" applyNumberFormat="1" applyFont="1" applyFill="1" applyBorder="1" applyAlignment="1">
      <alignment horizontal="center" vertical="center" wrapText="1" readingOrder="1"/>
    </xf>
    <xf numFmtId="17" fontId="9" fillId="0" borderId="14" xfId="0" applyNumberFormat="1" applyFont="1" applyFill="1" applyBorder="1" applyAlignment="1">
      <alignment horizontal="center" vertical="center" wrapText="1" readingOrder="1"/>
    </xf>
    <xf numFmtId="17" fontId="9" fillId="0" borderId="50" xfId="0" applyNumberFormat="1" applyFont="1" applyFill="1" applyBorder="1" applyAlignment="1">
      <alignment horizontal="center" vertical="center" wrapText="1" readingOrder="1"/>
    </xf>
    <xf numFmtId="0" fontId="12" fillId="0" borderId="15" xfId="0" applyFont="1" applyFill="1" applyBorder="1" applyAlignment="1">
      <alignment horizontal="center" vertical="center" wrapText="1"/>
    </xf>
    <xf numFmtId="17" fontId="9" fillId="0" borderId="15" xfId="0" applyNumberFormat="1" applyFont="1" applyFill="1" applyBorder="1" applyAlignment="1">
      <alignment horizontal="center" vertical="center" wrapText="1" readingOrder="1"/>
    </xf>
    <xf numFmtId="0" fontId="12"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5" fillId="0" borderId="15" xfId="0" applyFont="1" applyFill="1" applyBorder="1" applyAlignment="1">
      <alignment horizontal="center"/>
    </xf>
    <xf numFmtId="0" fontId="15" fillId="0" borderId="51" xfId="0" applyFont="1" applyFill="1" applyBorder="1" applyAlignment="1">
      <alignment horizontal="center"/>
    </xf>
    <xf numFmtId="0" fontId="15" fillId="0" borderId="52" xfId="0" applyFont="1" applyFill="1" applyBorder="1" applyAlignment="1">
      <alignment horizontal="center"/>
    </xf>
    <xf numFmtId="2" fontId="21" fillId="0" borderId="13" xfId="0" applyNumberFormat="1" applyFont="1" applyFill="1" applyBorder="1" applyAlignment="1">
      <alignment horizontal="center" vertical="center" wrapText="1" readingOrder="1"/>
    </xf>
    <xf numFmtId="2" fontId="21" fillId="0" borderId="14" xfId="0" applyNumberFormat="1" applyFont="1" applyFill="1" applyBorder="1" applyAlignment="1">
      <alignment horizontal="center" vertical="center" wrapText="1" readingOrder="1"/>
    </xf>
    <xf numFmtId="2" fontId="21" fillId="0" borderId="50" xfId="0" applyNumberFormat="1" applyFont="1" applyFill="1" applyBorder="1" applyAlignment="1">
      <alignment horizontal="center" vertical="center" wrapText="1" readingOrder="1"/>
    </xf>
    <xf numFmtId="0" fontId="19" fillId="0" borderId="51" xfId="0" applyFont="1" applyFill="1" applyBorder="1" applyAlignment="1">
      <alignment horizontal="left"/>
    </xf>
    <xf numFmtId="0" fontId="19" fillId="0" borderId="32" xfId="0" applyFont="1" applyFill="1" applyBorder="1" applyAlignment="1">
      <alignment horizontal="left"/>
    </xf>
    <xf numFmtId="0" fontId="19" fillId="0" borderId="52" xfId="0" applyFont="1" applyFill="1" applyBorder="1" applyAlignment="1">
      <alignment horizontal="left"/>
    </xf>
    <xf numFmtId="0" fontId="15" fillId="9" borderId="15"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50"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0" fillId="0" borderId="15" xfId="0" applyFont="1" applyFill="1" applyBorder="1" applyAlignment="1">
      <alignment horizontal="justify" vertical="center" wrapText="1"/>
    </xf>
    <xf numFmtId="17" fontId="10" fillId="0" borderId="13" xfId="0" applyNumberFormat="1" applyFont="1" applyFill="1" applyBorder="1" applyAlignment="1">
      <alignment horizontal="center" vertical="center" wrapText="1"/>
    </xf>
    <xf numFmtId="17" fontId="10" fillId="0" borderId="50" xfId="0" applyNumberFormat="1" applyFont="1" applyFill="1" applyBorder="1" applyAlignment="1">
      <alignment horizontal="center" vertical="center" wrapText="1"/>
    </xf>
    <xf numFmtId="17" fontId="10" fillId="0" borderId="16" xfId="0" applyNumberFormat="1" applyFont="1" applyFill="1" applyBorder="1" applyAlignment="1">
      <alignment horizontal="center" vertical="center" wrapText="1"/>
    </xf>
    <xf numFmtId="17" fontId="10" fillId="0" borderId="17" xfId="0" applyNumberFormat="1" applyFont="1" applyFill="1" applyBorder="1" applyAlignment="1">
      <alignment horizontal="center" vertical="center" wrapText="1"/>
    </xf>
    <xf numFmtId="17" fontId="10" fillId="0" borderId="21" xfId="0" applyNumberFormat="1" applyFont="1" applyFill="1" applyBorder="1" applyAlignment="1">
      <alignment horizontal="center" vertical="center" wrapText="1"/>
    </xf>
    <xf numFmtId="17" fontId="10" fillId="0" borderId="53" xfId="0" applyNumberFormat="1" applyFont="1" applyFill="1" applyBorder="1" applyAlignment="1">
      <alignment horizontal="center" vertical="center" wrapText="1"/>
    </xf>
    <xf numFmtId="9" fontId="12" fillId="0" borderId="15" xfId="1" applyFont="1" applyFill="1" applyBorder="1" applyAlignment="1">
      <alignment horizontal="center" vertical="center" wrapText="1"/>
    </xf>
    <xf numFmtId="0" fontId="13" fillId="12" borderId="15" xfId="0" applyFont="1" applyFill="1" applyBorder="1" applyAlignment="1">
      <alignment horizontal="center" vertical="center" wrapText="1"/>
    </xf>
    <xf numFmtId="0" fontId="13" fillId="12" borderId="13" xfId="0" applyFont="1" applyFill="1" applyBorder="1" applyAlignment="1">
      <alignment horizontal="center" vertical="center" wrapText="1"/>
    </xf>
    <xf numFmtId="0" fontId="13" fillId="12" borderId="50"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3" fillId="0" borderId="0" xfId="0" applyFont="1" applyBorder="1" applyAlignment="1">
      <alignment horizontal="left" vertical="center" wrapText="1" readingOrder="1"/>
    </xf>
    <xf numFmtId="0" fontId="6" fillId="0" borderId="0"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0"/>
  <sheetViews>
    <sheetView topLeftCell="D58" zoomScale="57" zoomScaleNormal="57" workbookViewId="0">
      <selection activeCell="Q17" sqref="Q17"/>
    </sheetView>
  </sheetViews>
  <sheetFormatPr baseColWidth="10" defaultRowHeight="12.75" x14ac:dyDescent="0.2"/>
  <cols>
    <col min="1" max="1" width="11.42578125" style="1"/>
    <col min="2" max="2" width="18" style="1" customWidth="1"/>
    <col min="3" max="3" width="26" style="1" customWidth="1"/>
    <col min="4" max="4" width="7" style="1" customWidth="1"/>
    <col min="5" max="5" width="6.7109375" style="1" customWidth="1"/>
    <col min="6" max="6" width="7.28515625" style="1" customWidth="1"/>
    <col min="7" max="7" width="6.7109375" style="1" customWidth="1"/>
    <col min="8" max="8" width="11.42578125" style="1"/>
    <col min="9" max="9" width="31.85546875" style="1" customWidth="1"/>
    <col min="10" max="10" width="30.5703125" style="1" customWidth="1"/>
    <col min="11" max="12" width="11.42578125" style="1"/>
    <col min="13" max="14" width="19" style="1" customWidth="1"/>
    <col min="15" max="15" width="19.85546875" style="1" customWidth="1"/>
    <col min="16" max="16" width="19.7109375" style="1" customWidth="1"/>
    <col min="17" max="17" width="19.42578125" style="1" customWidth="1"/>
    <col min="18" max="18" width="16.42578125" style="1" customWidth="1"/>
    <col min="19" max="19" width="19.85546875" style="1" customWidth="1"/>
    <col min="20" max="21" width="11.42578125" style="1"/>
    <col min="22" max="22" width="17.7109375" style="1" customWidth="1"/>
    <col min="23" max="23" width="21.85546875" style="1" customWidth="1"/>
    <col min="24" max="24" width="11.42578125" style="1"/>
    <col min="25" max="25" width="13.42578125" style="1" bestFit="1" customWidth="1"/>
    <col min="26" max="16384" width="11.42578125" style="1"/>
  </cols>
  <sheetData>
    <row r="1" spans="2:23" ht="13.5" thickBot="1" x14ac:dyDescent="0.25"/>
    <row r="2" spans="2:23" x14ac:dyDescent="0.2">
      <c r="B2" s="177" t="s">
        <v>52</v>
      </c>
      <c r="C2" s="178"/>
      <c r="D2" s="178"/>
      <c r="E2" s="178"/>
      <c r="F2" s="178"/>
      <c r="G2" s="178"/>
      <c r="H2" s="178"/>
      <c r="I2" s="178"/>
      <c r="J2" s="178"/>
      <c r="K2" s="178"/>
      <c r="L2" s="178"/>
      <c r="M2" s="178"/>
      <c r="N2" s="178"/>
      <c r="O2" s="178"/>
      <c r="P2" s="178"/>
      <c r="Q2" s="178"/>
      <c r="R2" s="178"/>
      <c r="S2" s="178"/>
      <c r="T2" s="178"/>
      <c r="U2" s="178"/>
      <c r="V2" s="178"/>
      <c r="W2" s="179"/>
    </row>
    <row r="3" spans="2:23" ht="15" customHeight="1" x14ac:dyDescent="0.2">
      <c r="B3" s="172"/>
      <c r="C3" s="173"/>
      <c r="D3" s="173"/>
      <c r="E3" s="173"/>
      <c r="F3" s="173"/>
      <c r="G3" s="173"/>
      <c r="H3" s="173"/>
      <c r="I3" s="173"/>
      <c r="J3" s="173"/>
      <c r="K3" s="173"/>
      <c r="L3" s="173"/>
      <c r="M3" s="173"/>
      <c r="N3" s="173"/>
      <c r="O3" s="173"/>
      <c r="P3" s="173"/>
      <c r="Q3" s="173"/>
      <c r="R3" s="173"/>
      <c r="S3" s="173"/>
      <c r="T3" s="173"/>
      <c r="U3" s="173"/>
      <c r="V3" s="173"/>
      <c r="W3" s="180"/>
    </row>
    <row r="4" spans="2:23" x14ac:dyDescent="0.2">
      <c r="B4" s="172"/>
      <c r="C4" s="173"/>
      <c r="D4" s="173"/>
      <c r="E4" s="173"/>
      <c r="F4" s="173"/>
      <c r="G4" s="173"/>
      <c r="H4" s="173"/>
      <c r="I4" s="173"/>
      <c r="J4" s="173"/>
      <c r="K4" s="173"/>
      <c r="L4" s="173"/>
      <c r="M4" s="173"/>
      <c r="N4" s="173"/>
      <c r="O4" s="173"/>
      <c r="P4" s="173"/>
      <c r="Q4" s="173"/>
      <c r="R4" s="173"/>
      <c r="S4" s="173"/>
      <c r="T4" s="173"/>
      <c r="U4" s="173"/>
      <c r="V4" s="173"/>
      <c r="W4" s="180"/>
    </row>
    <row r="5" spans="2:23" ht="13.5" thickBot="1" x14ac:dyDescent="0.25">
      <c r="B5" s="181"/>
      <c r="C5" s="182"/>
      <c r="D5" s="182"/>
      <c r="E5" s="182"/>
      <c r="F5" s="182"/>
      <c r="G5" s="182"/>
      <c r="H5" s="182"/>
      <c r="I5" s="182"/>
      <c r="J5" s="182"/>
      <c r="K5" s="182"/>
      <c r="L5" s="182"/>
      <c r="M5" s="182"/>
      <c r="N5" s="182"/>
      <c r="O5" s="182"/>
      <c r="P5" s="182"/>
      <c r="Q5" s="182"/>
      <c r="R5" s="182"/>
      <c r="S5" s="182"/>
      <c r="T5" s="182"/>
      <c r="U5" s="182"/>
      <c r="V5" s="182"/>
      <c r="W5" s="183"/>
    </row>
    <row r="6" spans="2:23" x14ac:dyDescent="0.2">
      <c r="B6" s="9"/>
      <c r="C6" s="142"/>
      <c r="D6" s="142"/>
      <c r="E6" s="142"/>
      <c r="F6" s="142"/>
      <c r="G6" s="142"/>
      <c r="H6" s="142"/>
      <c r="I6" s="142"/>
      <c r="J6" s="142"/>
      <c r="K6" s="142"/>
      <c r="L6" s="142"/>
      <c r="M6" s="142"/>
      <c r="N6" s="142"/>
      <c r="O6" s="142"/>
      <c r="P6" s="142"/>
      <c r="Q6" s="142"/>
      <c r="R6" s="142"/>
      <c r="S6" s="142"/>
      <c r="T6" s="142"/>
      <c r="U6" s="184"/>
      <c r="V6" s="184"/>
      <c r="W6" s="10"/>
    </row>
    <row r="7" spans="2:23" x14ac:dyDescent="0.2">
      <c r="B7" s="172" t="s">
        <v>51</v>
      </c>
      <c r="C7" s="173"/>
      <c r="D7" s="185" t="s">
        <v>203</v>
      </c>
      <c r="E7" s="185"/>
      <c r="F7" s="185"/>
      <c r="G7" s="185"/>
      <c r="H7" s="185"/>
      <c r="I7" s="185"/>
      <c r="J7" s="185"/>
      <c r="K7" s="150"/>
      <c r="L7" s="150"/>
      <c r="M7" s="150"/>
      <c r="N7" s="141"/>
      <c r="O7" s="141"/>
      <c r="P7" s="174" t="s">
        <v>0</v>
      </c>
      <c r="Q7" s="174"/>
      <c r="R7" s="186" t="s">
        <v>285</v>
      </c>
      <c r="S7" s="186"/>
      <c r="T7" s="141"/>
      <c r="U7" s="171"/>
      <c r="V7" s="171"/>
      <c r="W7" s="11"/>
    </row>
    <row r="8" spans="2:23" ht="27.75" customHeight="1" x14ac:dyDescent="0.2">
      <c r="B8" s="172" t="s">
        <v>1</v>
      </c>
      <c r="C8" s="173"/>
      <c r="D8" s="176" t="s">
        <v>245</v>
      </c>
      <c r="E8" s="176"/>
      <c r="F8" s="176"/>
      <c r="G8" s="176"/>
      <c r="H8" s="176"/>
      <c r="I8" s="176"/>
      <c r="J8" s="176"/>
      <c r="K8" s="150"/>
      <c r="L8" s="150"/>
      <c r="M8" s="150"/>
      <c r="N8" s="141"/>
      <c r="O8" s="141"/>
      <c r="P8" s="174" t="s">
        <v>2</v>
      </c>
      <c r="Q8" s="174"/>
      <c r="R8" s="175">
        <v>2016</v>
      </c>
      <c r="S8" s="175"/>
      <c r="T8" s="141"/>
      <c r="U8" s="171"/>
      <c r="V8" s="171"/>
      <c r="W8" s="11"/>
    </row>
    <row r="9" spans="2:23" ht="27.75" customHeight="1" x14ac:dyDescent="0.2">
      <c r="B9" s="12"/>
      <c r="C9" s="141"/>
      <c r="D9" s="141"/>
      <c r="E9" s="141"/>
      <c r="F9" s="141"/>
      <c r="G9" s="141"/>
      <c r="H9" s="141"/>
      <c r="I9" s="141"/>
      <c r="J9" s="141"/>
      <c r="K9" s="141"/>
      <c r="L9" s="141"/>
      <c r="M9" s="141"/>
      <c r="N9" s="141"/>
      <c r="O9" s="141"/>
      <c r="P9" s="141"/>
      <c r="Q9" s="141"/>
      <c r="R9" s="4"/>
      <c r="S9" s="4"/>
      <c r="T9" s="141"/>
      <c r="U9" s="171"/>
      <c r="V9" s="171"/>
      <c r="W9" s="11"/>
    </row>
    <row r="10" spans="2:23" x14ac:dyDescent="0.2">
      <c r="B10" s="167" t="s">
        <v>25</v>
      </c>
      <c r="C10" s="168"/>
      <c r="D10" s="169" t="s">
        <v>26</v>
      </c>
      <c r="E10" s="169"/>
      <c r="F10" s="169"/>
      <c r="G10" s="169"/>
      <c r="H10" s="169"/>
      <c r="I10" s="169"/>
      <c r="J10" s="169"/>
      <c r="K10" s="169"/>
      <c r="L10" s="169"/>
      <c r="M10" s="169"/>
      <c r="N10" s="169"/>
      <c r="O10" s="169"/>
      <c r="P10" s="169"/>
      <c r="Q10" s="169"/>
      <c r="R10" s="169"/>
      <c r="S10" s="169"/>
      <c r="T10" s="169"/>
      <c r="U10" s="169"/>
      <c r="V10" s="169"/>
      <c r="W10" s="170"/>
    </row>
    <row r="11" spans="2:23" ht="27" customHeight="1" x14ac:dyDescent="0.2">
      <c r="B11" s="187" t="s">
        <v>3</v>
      </c>
      <c r="C11" s="188"/>
      <c r="D11" s="189" t="s">
        <v>54</v>
      </c>
      <c r="E11" s="189"/>
      <c r="F11" s="189"/>
      <c r="G11" s="189"/>
      <c r="H11" s="189"/>
      <c r="I11" s="189"/>
      <c r="J11" s="189"/>
      <c r="K11" s="189"/>
      <c r="L11" s="189"/>
      <c r="M11" s="189"/>
      <c r="N11" s="189"/>
      <c r="O11" s="189"/>
      <c r="P11" s="189"/>
      <c r="Q11" s="189"/>
      <c r="R11" s="189"/>
      <c r="S11" s="189"/>
      <c r="T11" s="189"/>
      <c r="U11" s="189"/>
      <c r="V11" s="189"/>
      <c r="W11" s="190"/>
    </row>
    <row r="12" spans="2:23" ht="28.5" customHeight="1" x14ac:dyDescent="0.2">
      <c r="B12" s="200" t="s">
        <v>4</v>
      </c>
      <c r="C12" s="191" t="s">
        <v>5</v>
      </c>
      <c r="D12" s="191" t="s">
        <v>6</v>
      </c>
      <c r="E12" s="191"/>
      <c r="F12" s="191"/>
      <c r="G12" s="191"/>
      <c r="H12" s="204" t="s">
        <v>7</v>
      </c>
      <c r="I12" s="205"/>
      <c r="J12" s="191" t="s">
        <v>8</v>
      </c>
      <c r="K12" s="191" t="s">
        <v>9</v>
      </c>
      <c r="L12" s="191"/>
      <c r="M12" s="191" t="s">
        <v>10</v>
      </c>
      <c r="N12" s="191"/>
      <c r="O12" s="191"/>
      <c r="P12" s="191"/>
      <c r="Q12" s="191"/>
      <c r="R12" s="191" t="s">
        <v>11</v>
      </c>
      <c r="S12" s="191" t="s">
        <v>12</v>
      </c>
      <c r="T12" s="195" t="s">
        <v>13</v>
      </c>
      <c r="U12" s="195"/>
      <c r="V12" s="196" t="s">
        <v>28</v>
      </c>
      <c r="W12" s="198" t="s">
        <v>14</v>
      </c>
    </row>
    <row r="13" spans="2:23" ht="31.5" customHeight="1" x14ac:dyDescent="0.2">
      <c r="B13" s="200"/>
      <c r="C13" s="191"/>
      <c r="D13" s="191" t="s">
        <v>286</v>
      </c>
      <c r="E13" s="191"/>
      <c r="F13" s="191"/>
      <c r="G13" s="191"/>
      <c r="H13" s="206"/>
      <c r="I13" s="207"/>
      <c r="J13" s="191"/>
      <c r="K13" s="191"/>
      <c r="L13" s="191"/>
      <c r="M13" s="191"/>
      <c r="N13" s="191"/>
      <c r="O13" s="191"/>
      <c r="P13" s="191"/>
      <c r="Q13" s="191"/>
      <c r="R13" s="191"/>
      <c r="S13" s="191"/>
      <c r="T13" s="195"/>
      <c r="U13" s="195"/>
      <c r="V13" s="197"/>
      <c r="W13" s="199"/>
    </row>
    <row r="14" spans="2:23" ht="25.5" customHeight="1" x14ac:dyDescent="0.2">
      <c r="B14" s="200"/>
      <c r="C14" s="191"/>
      <c r="D14" s="193" t="s">
        <v>15</v>
      </c>
      <c r="E14" s="193" t="s">
        <v>16</v>
      </c>
      <c r="F14" s="193" t="s">
        <v>17</v>
      </c>
      <c r="G14" s="193" t="s">
        <v>18</v>
      </c>
      <c r="H14" s="206"/>
      <c r="I14" s="207"/>
      <c r="J14" s="191"/>
      <c r="K14" s="191" t="s">
        <v>19</v>
      </c>
      <c r="L14" s="191" t="s">
        <v>20</v>
      </c>
      <c r="M14" s="191" t="s">
        <v>21</v>
      </c>
      <c r="N14" s="191" t="s">
        <v>22</v>
      </c>
      <c r="O14" s="192" t="s">
        <v>31</v>
      </c>
      <c r="P14" s="195" t="s">
        <v>23</v>
      </c>
      <c r="Q14" s="192" t="s">
        <v>30</v>
      </c>
      <c r="R14" s="191"/>
      <c r="S14" s="191"/>
      <c r="T14" s="195"/>
      <c r="U14" s="195"/>
      <c r="V14" s="197"/>
      <c r="W14" s="199"/>
    </row>
    <row r="15" spans="2:23" ht="12.75" customHeight="1" x14ac:dyDescent="0.2">
      <c r="B15" s="201"/>
      <c r="C15" s="192"/>
      <c r="D15" s="194"/>
      <c r="E15" s="194"/>
      <c r="F15" s="194"/>
      <c r="G15" s="194"/>
      <c r="H15" s="206"/>
      <c r="I15" s="207"/>
      <c r="J15" s="192"/>
      <c r="K15" s="192"/>
      <c r="L15" s="192"/>
      <c r="M15" s="192"/>
      <c r="N15" s="192"/>
      <c r="O15" s="219"/>
      <c r="P15" s="196"/>
      <c r="Q15" s="219"/>
      <c r="R15" s="192"/>
      <c r="S15" s="192"/>
      <c r="T15" s="196"/>
      <c r="U15" s="196"/>
      <c r="V15" s="197"/>
      <c r="W15" s="199"/>
    </row>
    <row r="16" spans="2:23" s="8" customFormat="1" ht="57" customHeight="1" x14ac:dyDescent="0.25">
      <c r="B16" s="217" t="s">
        <v>61</v>
      </c>
      <c r="C16" s="217" t="s">
        <v>62</v>
      </c>
      <c r="D16" s="249"/>
      <c r="E16" s="250">
        <v>0.1</v>
      </c>
      <c r="F16" s="251"/>
      <c r="G16" s="251"/>
      <c r="H16" s="252" t="s">
        <v>63</v>
      </c>
      <c r="I16" s="252"/>
      <c r="J16" s="214" t="s">
        <v>67</v>
      </c>
      <c r="K16" s="253" t="s">
        <v>76</v>
      </c>
      <c r="L16" s="253" t="s">
        <v>77</v>
      </c>
      <c r="M16" s="17"/>
      <c r="N16" s="17"/>
      <c r="O16" s="17"/>
      <c r="P16" s="17"/>
      <c r="Q16" s="85">
        <v>10</v>
      </c>
      <c r="R16" s="86" t="s">
        <v>247</v>
      </c>
      <c r="S16" s="18"/>
      <c r="T16" s="211">
        <v>0.1</v>
      </c>
      <c r="U16" s="211"/>
      <c r="V16" s="254">
        <v>0.1</v>
      </c>
      <c r="W16" s="211">
        <f>T16*V16</f>
        <v>1.0000000000000002E-2</v>
      </c>
    </row>
    <row r="17" spans="2:23" s="8" customFormat="1" ht="45.75" customHeight="1" x14ac:dyDescent="0.25">
      <c r="B17" s="217"/>
      <c r="C17" s="217"/>
      <c r="D17" s="249"/>
      <c r="E17" s="251"/>
      <c r="F17" s="251"/>
      <c r="G17" s="251"/>
      <c r="H17" s="252" t="s">
        <v>64</v>
      </c>
      <c r="I17" s="252"/>
      <c r="J17" s="214"/>
      <c r="K17" s="253"/>
      <c r="L17" s="253"/>
      <c r="M17" s="17"/>
      <c r="N17" s="17"/>
      <c r="O17" s="17"/>
      <c r="P17" s="17"/>
      <c r="Q17" s="85">
        <v>0</v>
      </c>
      <c r="R17" s="18"/>
      <c r="S17" s="18"/>
      <c r="T17" s="211"/>
      <c r="U17" s="211"/>
      <c r="V17" s="254"/>
      <c r="W17" s="211"/>
    </row>
    <row r="18" spans="2:23" s="8" customFormat="1" ht="46.5" customHeight="1" x14ac:dyDescent="0.25">
      <c r="B18" s="217"/>
      <c r="C18" s="217"/>
      <c r="D18" s="249"/>
      <c r="E18" s="251"/>
      <c r="F18" s="251"/>
      <c r="G18" s="251"/>
      <c r="H18" s="252" t="s">
        <v>65</v>
      </c>
      <c r="I18" s="252"/>
      <c r="J18" s="214"/>
      <c r="K18" s="253"/>
      <c r="L18" s="253"/>
      <c r="M18" s="17"/>
      <c r="N18" s="17"/>
      <c r="O18" s="17"/>
      <c r="P18" s="17"/>
      <c r="Q18" s="85">
        <v>0</v>
      </c>
      <c r="R18" s="18"/>
      <c r="S18" s="18"/>
      <c r="T18" s="211"/>
      <c r="U18" s="211"/>
      <c r="V18" s="254"/>
      <c r="W18" s="211"/>
    </row>
    <row r="19" spans="2:23" s="5" customFormat="1" ht="42.75" customHeight="1" x14ac:dyDescent="0.25">
      <c r="B19" s="217"/>
      <c r="C19" s="217"/>
      <c r="D19" s="249"/>
      <c r="E19" s="251"/>
      <c r="F19" s="251"/>
      <c r="G19" s="251"/>
      <c r="H19" s="252" t="s">
        <v>66</v>
      </c>
      <c r="I19" s="252"/>
      <c r="J19" s="214"/>
      <c r="K19" s="253"/>
      <c r="L19" s="253"/>
      <c r="M19" s="19"/>
      <c r="N19" s="19"/>
      <c r="O19" s="19"/>
      <c r="P19" s="19"/>
      <c r="Q19" s="88">
        <v>0</v>
      </c>
      <c r="R19" s="19"/>
      <c r="S19" s="19"/>
      <c r="T19" s="211"/>
      <c r="U19" s="211"/>
      <c r="V19" s="254"/>
      <c r="W19" s="211"/>
    </row>
    <row r="20" spans="2:23" s="5" customFormat="1" ht="54" customHeight="1" x14ac:dyDescent="0.25">
      <c r="B20" s="211" t="s">
        <v>68</v>
      </c>
      <c r="C20" s="211" t="s">
        <v>80</v>
      </c>
      <c r="D20" s="255"/>
      <c r="E20" s="255">
        <v>0.35</v>
      </c>
      <c r="F20" s="256"/>
      <c r="G20" s="256"/>
      <c r="H20" s="252" t="s">
        <v>246</v>
      </c>
      <c r="I20" s="252"/>
      <c r="J20" s="214" t="s">
        <v>75</v>
      </c>
      <c r="K20" s="253" t="s">
        <v>76</v>
      </c>
      <c r="L20" s="253" t="s">
        <v>77</v>
      </c>
      <c r="M20" s="19"/>
      <c r="N20" s="19"/>
      <c r="O20" s="19"/>
      <c r="P20" s="19"/>
      <c r="Q20" s="88">
        <v>5</v>
      </c>
      <c r="R20" s="19" t="s">
        <v>248</v>
      </c>
      <c r="S20" s="19"/>
      <c r="T20" s="211">
        <v>0.35</v>
      </c>
      <c r="U20" s="211"/>
      <c r="V20" s="254">
        <v>0.1</v>
      </c>
      <c r="W20" s="211">
        <f>T20*V20</f>
        <v>3.4999999999999996E-2</v>
      </c>
    </row>
    <row r="21" spans="2:23" s="5" customFormat="1" ht="95.25" customHeight="1" x14ac:dyDescent="0.25">
      <c r="B21" s="211"/>
      <c r="C21" s="211"/>
      <c r="D21" s="256"/>
      <c r="E21" s="256"/>
      <c r="F21" s="256"/>
      <c r="G21" s="256"/>
      <c r="H21" s="252" t="s">
        <v>69</v>
      </c>
      <c r="I21" s="252"/>
      <c r="J21" s="214"/>
      <c r="K21" s="253"/>
      <c r="L21" s="253"/>
      <c r="M21" s="19"/>
      <c r="N21" s="19"/>
      <c r="O21" s="19"/>
      <c r="P21" s="19"/>
      <c r="Q21" s="88">
        <v>5</v>
      </c>
      <c r="R21" s="19" t="s">
        <v>287</v>
      </c>
      <c r="S21" s="19"/>
      <c r="T21" s="211"/>
      <c r="U21" s="211"/>
      <c r="V21" s="254"/>
      <c r="W21" s="211"/>
    </row>
    <row r="22" spans="2:23" s="5" customFormat="1" ht="31.5" customHeight="1" x14ac:dyDescent="0.25">
      <c r="B22" s="211"/>
      <c r="C22" s="211"/>
      <c r="D22" s="256"/>
      <c r="E22" s="256"/>
      <c r="F22" s="256"/>
      <c r="G22" s="256"/>
      <c r="H22" s="252" t="s">
        <v>70</v>
      </c>
      <c r="I22" s="252"/>
      <c r="J22" s="214"/>
      <c r="K22" s="253"/>
      <c r="L22" s="253"/>
      <c r="M22" s="19"/>
      <c r="N22" s="19"/>
      <c r="O22" s="19"/>
      <c r="P22" s="19"/>
      <c r="Q22" s="88">
        <v>5</v>
      </c>
      <c r="R22" s="19" t="s">
        <v>288</v>
      </c>
      <c r="S22" s="19"/>
      <c r="T22" s="211"/>
      <c r="U22" s="211"/>
      <c r="V22" s="254"/>
      <c r="W22" s="211"/>
    </row>
    <row r="23" spans="2:23" s="5" customFormat="1" ht="33" customHeight="1" x14ac:dyDescent="0.25">
      <c r="B23" s="211"/>
      <c r="C23" s="211"/>
      <c r="D23" s="256"/>
      <c r="E23" s="256"/>
      <c r="F23" s="256"/>
      <c r="G23" s="256"/>
      <c r="H23" s="252" t="s">
        <v>71</v>
      </c>
      <c r="I23" s="252"/>
      <c r="J23" s="214"/>
      <c r="K23" s="253"/>
      <c r="L23" s="253"/>
      <c r="M23" s="19"/>
      <c r="N23" s="19"/>
      <c r="O23" s="19"/>
      <c r="P23" s="19"/>
      <c r="Q23" s="88">
        <v>5</v>
      </c>
      <c r="R23" s="19" t="s">
        <v>289</v>
      </c>
      <c r="S23" s="19"/>
      <c r="T23" s="211"/>
      <c r="U23" s="211"/>
      <c r="V23" s="254"/>
      <c r="W23" s="211"/>
    </row>
    <row r="24" spans="2:23" s="5" customFormat="1" ht="15" customHeight="1" x14ac:dyDescent="0.25">
      <c r="B24" s="211"/>
      <c r="C24" s="211"/>
      <c r="D24" s="256"/>
      <c r="E24" s="256"/>
      <c r="F24" s="256"/>
      <c r="G24" s="256"/>
      <c r="H24" s="252" t="s">
        <v>72</v>
      </c>
      <c r="I24" s="252"/>
      <c r="J24" s="214"/>
      <c r="K24" s="253"/>
      <c r="L24" s="253"/>
      <c r="M24" s="19"/>
      <c r="N24" s="19"/>
      <c r="O24" s="19"/>
      <c r="P24" s="19"/>
      <c r="Q24" s="88">
        <v>5</v>
      </c>
      <c r="R24" s="19" t="s">
        <v>290</v>
      </c>
      <c r="S24" s="19"/>
      <c r="T24" s="211"/>
      <c r="U24" s="211"/>
      <c r="V24" s="254"/>
      <c r="W24" s="211"/>
    </row>
    <row r="25" spans="2:23" s="5" customFormat="1" ht="21" customHeight="1" x14ac:dyDescent="0.25">
      <c r="B25" s="211"/>
      <c r="C25" s="211"/>
      <c r="D25" s="256"/>
      <c r="E25" s="256"/>
      <c r="F25" s="256"/>
      <c r="G25" s="256"/>
      <c r="H25" s="252" t="s">
        <v>73</v>
      </c>
      <c r="I25" s="252"/>
      <c r="J25" s="214"/>
      <c r="K25" s="253"/>
      <c r="L25" s="253"/>
      <c r="M25" s="19"/>
      <c r="N25" s="19"/>
      <c r="O25" s="19"/>
      <c r="P25" s="19"/>
      <c r="Q25" s="88">
        <v>5</v>
      </c>
      <c r="R25" s="19" t="s">
        <v>291</v>
      </c>
      <c r="S25" s="19"/>
      <c r="T25" s="211"/>
      <c r="U25" s="211"/>
      <c r="V25" s="254"/>
      <c r="W25" s="211"/>
    </row>
    <row r="26" spans="2:23" ht="56.25" customHeight="1" x14ac:dyDescent="0.2">
      <c r="B26" s="211"/>
      <c r="C26" s="211"/>
      <c r="D26" s="256"/>
      <c r="E26" s="256"/>
      <c r="F26" s="256"/>
      <c r="G26" s="256"/>
      <c r="H26" s="252" t="s">
        <v>74</v>
      </c>
      <c r="I26" s="252"/>
      <c r="J26" s="214"/>
      <c r="K26" s="253"/>
      <c r="L26" s="253"/>
      <c r="M26" s="22"/>
      <c r="N26" s="22"/>
      <c r="O26" s="22"/>
      <c r="P26" s="22"/>
      <c r="Q26" s="89">
        <v>5</v>
      </c>
      <c r="R26" s="154" t="s">
        <v>292</v>
      </c>
      <c r="S26" s="22"/>
      <c r="T26" s="211"/>
      <c r="U26" s="211"/>
      <c r="V26" s="254"/>
      <c r="W26" s="211"/>
    </row>
    <row r="27" spans="2:23" ht="15.75" customHeight="1" x14ac:dyDescent="0.2">
      <c r="B27" s="13" t="s">
        <v>29</v>
      </c>
      <c r="C27" s="202" t="s">
        <v>53</v>
      </c>
      <c r="D27" s="203"/>
      <c r="E27" s="203"/>
      <c r="F27" s="203"/>
      <c r="G27" s="203"/>
      <c r="H27" s="203"/>
      <c r="I27" s="203"/>
      <c r="J27" s="203"/>
      <c r="K27" s="203"/>
      <c r="L27" s="203"/>
      <c r="M27" s="203"/>
      <c r="N27" s="203"/>
      <c r="O27" s="203"/>
      <c r="P27" s="203"/>
      <c r="Q27" s="14"/>
      <c r="R27" s="14"/>
      <c r="S27" s="14"/>
      <c r="T27" s="14"/>
      <c r="U27" s="14"/>
      <c r="V27" s="14"/>
      <c r="W27" s="15"/>
    </row>
    <row r="28" spans="2:23" ht="20.25" customHeight="1" x14ac:dyDescent="0.2">
      <c r="B28" s="200" t="s">
        <v>4</v>
      </c>
      <c r="C28" s="191" t="s">
        <v>5</v>
      </c>
      <c r="D28" s="191" t="s">
        <v>6</v>
      </c>
      <c r="E28" s="191"/>
      <c r="F28" s="191"/>
      <c r="G28" s="191"/>
      <c r="H28" s="204" t="s">
        <v>7</v>
      </c>
      <c r="I28" s="205"/>
      <c r="J28" s="191" t="s">
        <v>8</v>
      </c>
      <c r="K28" s="191" t="s">
        <v>9</v>
      </c>
      <c r="L28" s="191"/>
      <c r="M28" s="191" t="s">
        <v>10</v>
      </c>
      <c r="N28" s="191"/>
      <c r="O28" s="191"/>
      <c r="P28" s="191"/>
      <c r="Q28" s="191"/>
      <c r="R28" s="191" t="s">
        <v>11</v>
      </c>
      <c r="S28" s="191" t="s">
        <v>12</v>
      </c>
      <c r="T28" s="195" t="s">
        <v>13</v>
      </c>
      <c r="U28" s="195"/>
      <c r="V28" s="196" t="s">
        <v>28</v>
      </c>
      <c r="W28" s="198" t="s">
        <v>14</v>
      </c>
    </row>
    <row r="29" spans="2:23" ht="27.75" customHeight="1" x14ac:dyDescent="0.2">
      <c r="B29" s="200"/>
      <c r="C29" s="191"/>
      <c r="D29" s="191" t="s">
        <v>286</v>
      </c>
      <c r="E29" s="191"/>
      <c r="F29" s="191"/>
      <c r="G29" s="191"/>
      <c r="H29" s="206"/>
      <c r="I29" s="207"/>
      <c r="J29" s="191"/>
      <c r="K29" s="191"/>
      <c r="L29" s="191"/>
      <c r="M29" s="191"/>
      <c r="N29" s="191"/>
      <c r="O29" s="191"/>
      <c r="P29" s="191"/>
      <c r="Q29" s="191"/>
      <c r="R29" s="191"/>
      <c r="S29" s="191"/>
      <c r="T29" s="195"/>
      <c r="U29" s="195"/>
      <c r="V29" s="197"/>
      <c r="W29" s="199"/>
    </row>
    <row r="30" spans="2:23" ht="34.5" customHeight="1" x14ac:dyDescent="0.2">
      <c r="B30" s="200"/>
      <c r="C30" s="191"/>
      <c r="D30" s="194" t="s">
        <v>15</v>
      </c>
      <c r="E30" s="194" t="s">
        <v>16</v>
      </c>
      <c r="F30" s="194" t="s">
        <v>17</v>
      </c>
      <c r="G30" s="194" t="s">
        <v>18</v>
      </c>
      <c r="H30" s="206"/>
      <c r="I30" s="207"/>
      <c r="J30" s="191"/>
      <c r="K30" s="192" t="s">
        <v>19</v>
      </c>
      <c r="L30" s="192" t="s">
        <v>20</v>
      </c>
      <c r="M30" s="192" t="s">
        <v>21</v>
      </c>
      <c r="N30" s="192" t="s">
        <v>22</v>
      </c>
      <c r="O30" s="192" t="s">
        <v>31</v>
      </c>
      <c r="P30" s="196" t="s">
        <v>23</v>
      </c>
      <c r="Q30" s="192" t="s">
        <v>30</v>
      </c>
      <c r="R30" s="191"/>
      <c r="S30" s="191"/>
      <c r="T30" s="195"/>
      <c r="U30" s="195"/>
      <c r="V30" s="197"/>
      <c r="W30" s="199"/>
    </row>
    <row r="31" spans="2:23" ht="51" customHeight="1" x14ac:dyDescent="0.2">
      <c r="B31" s="201"/>
      <c r="C31" s="192"/>
      <c r="D31" s="257"/>
      <c r="E31" s="257"/>
      <c r="F31" s="257"/>
      <c r="G31" s="257"/>
      <c r="H31" s="206"/>
      <c r="I31" s="207"/>
      <c r="J31" s="192"/>
      <c r="K31" s="258"/>
      <c r="L31" s="258"/>
      <c r="M31" s="258"/>
      <c r="N31" s="258"/>
      <c r="O31" s="258"/>
      <c r="P31" s="259"/>
      <c r="Q31" s="258"/>
      <c r="R31" s="192"/>
      <c r="S31" s="192"/>
      <c r="T31" s="196"/>
      <c r="U31" s="196"/>
      <c r="V31" s="197"/>
      <c r="W31" s="199"/>
    </row>
    <row r="32" spans="2:23" s="5" customFormat="1" ht="19.5" customHeight="1" x14ac:dyDescent="0.25">
      <c r="B32" s="231" t="s">
        <v>78</v>
      </c>
      <c r="C32" s="231" t="s">
        <v>79</v>
      </c>
      <c r="D32" s="232"/>
      <c r="E32" s="232">
        <v>0.5</v>
      </c>
      <c r="F32" s="231"/>
      <c r="G32" s="231"/>
      <c r="H32" s="217" t="s">
        <v>81</v>
      </c>
      <c r="I32" s="217"/>
      <c r="J32" s="214" t="s">
        <v>83</v>
      </c>
      <c r="K32" s="208">
        <v>42370</v>
      </c>
      <c r="L32" s="208" t="s">
        <v>77</v>
      </c>
      <c r="M32" s="139"/>
      <c r="N32" s="139"/>
      <c r="O32" s="139"/>
      <c r="P32" s="139"/>
      <c r="Q32" s="137">
        <v>25</v>
      </c>
      <c r="R32" s="139" t="s">
        <v>249</v>
      </c>
      <c r="S32" s="139"/>
      <c r="T32" s="209">
        <v>0.5</v>
      </c>
      <c r="U32" s="209"/>
      <c r="V32" s="242">
        <v>0.2</v>
      </c>
      <c r="W32" s="209">
        <f>T32*V32</f>
        <v>0.1</v>
      </c>
    </row>
    <row r="33" spans="2:25" s="5" customFormat="1" ht="76.5" customHeight="1" x14ac:dyDescent="0.25">
      <c r="B33" s="231"/>
      <c r="C33" s="231"/>
      <c r="D33" s="231"/>
      <c r="E33" s="231"/>
      <c r="F33" s="231"/>
      <c r="G33" s="231"/>
      <c r="H33" s="217" t="s">
        <v>84</v>
      </c>
      <c r="I33" s="217"/>
      <c r="J33" s="214"/>
      <c r="K33" s="208"/>
      <c r="L33" s="208"/>
      <c r="M33" s="139"/>
      <c r="N33" s="139"/>
      <c r="O33" s="139"/>
      <c r="P33" s="139"/>
      <c r="Q33" s="137">
        <v>0</v>
      </c>
      <c r="R33" s="139" t="s">
        <v>293</v>
      </c>
      <c r="S33" s="139"/>
      <c r="T33" s="209"/>
      <c r="U33" s="209"/>
      <c r="V33" s="242"/>
      <c r="W33" s="209"/>
    </row>
    <row r="34" spans="2:25" s="5" customFormat="1" ht="90" customHeight="1" x14ac:dyDescent="0.25">
      <c r="B34" s="231"/>
      <c r="C34" s="231"/>
      <c r="D34" s="231"/>
      <c r="E34" s="231"/>
      <c r="F34" s="231"/>
      <c r="G34" s="231"/>
      <c r="H34" s="217" t="s">
        <v>82</v>
      </c>
      <c r="I34" s="217"/>
      <c r="J34" s="214"/>
      <c r="K34" s="208"/>
      <c r="L34" s="208"/>
      <c r="M34" s="139"/>
      <c r="N34" s="139"/>
      <c r="O34" s="139"/>
      <c r="P34" s="139"/>
      <c r="Q34" s="137">
        <v>0</v>
      </c>
      <c r="R34" s="139" t="s">
        <v>294</v>
      </c>
      <c r="S34" s="139"/>
      <c r="T34" s="209"/>
      <c r="U34" s="209"/>
      <c r="V34" s="242"/>
      <c r="W34" s="209"/>
    </row>
    <row r="35" spans="2:25" s="5" customFormat="1" ht="51" customHeight="1" x14ac:dyDescent="0.25">
      <c r="B35" s="231"/>
      <c r="C35" s="231"/>
      <c r="D35" s="231"/>
      <c r="E35" s="231"/>
      <c r="F35" s="231"/>
      <c r="G35" s="231"/>
      <c r="H35" s="217" t="s">
        <v>85</v>
      </c>
      <c r="I35" s="217"/>
      <c r="J35" s="214"/>
      <c r="K35" s="208"/>
      <c r="L35" s="208"/>
      <c r="M35" s="139"/>
      <c r="N35" s="139"/>
      <c r="O35" s="139"/>
      <c r="P35" s="139"/>
      <c r="Q35" s="137">
        <v>0</v>
      </c>
      <c r="R35" s="139"/>
      <c r="S35" s="139"/>
      <c r="T35" s="209"/>
      <c r="U35" s="209"/>
      <c r="V35" s="242"/>
      <c r="W35" s="209"/>
    </row>
    <row r="36" spans="2:25" ht="24" customHeight="1" thickBot="1" x14ac:dyDescent="0.25">
      <c r="B36" s="20" t="s">
        <v>55</v>
      </c>
      <c r="C36" s="260" t="s">
        <v>56</v>
      </c>
      <c r="D36" s="261"/>
      <c r="E36" s="261"/>
      <c r="F36" s="261"/>
      <c r="G36" s="261"/>
      <c r="H36" s="261"/>
      <c r="I36" s="261"/>
      <c r="J36" s="261"/>
      <c r="K36" s="261"/>
      <c r="L36" s="261"/>
      <c r="M36" s="261"/>
      <c r="N36" s="261"/>
      <c r="O36" s="261"/>
      <c r="P36" s="261"/>
      <c r="Q36" s="14">
        <v>0</v>
      </c>
      <c r="R36" s="14"/>
      <c r="S36" s="14"/>
      <c r="T36" s="14"/>
      <c r="U36" s="14"/>
      <c r="V36" s="14"/>
      <c r="W36" s="15"/>
    </row>
    <row r="37" spans="2:25" ht="29.25" customHeight="1" x14ac:dyDescent="0.2">
      <c r="B37" s="262" t="s">
        <v>4</v>
      </c>
      <c r="C37" s="263" t="s">
        <v>5</v>
      </c>
      <c r="D37" s="263" t="s">
        <v>6</v>
      </c>
      <c r="E37" s="263"/>
      <c r="F37" s="263"/>
      <c r="G37" s="263"/>
      <c r="H37" s="264" t="s">
        <v>7</v>
      </c>
      <c r="I37" s="265"/>
      <c r="J37" s="263" t="s">
        <v>8</v>
      </c>
      <c r="K37" s="263" t="s">
        <v>9</v>
      </c>
      <c r="L37" s="263"/>
      <c r="M37" s="263" t="s">
        <v>10</v>
      </c>
      <c r="N37" s="263"/>
      <c r="O37" s="263"/>
      <c r="P37" s="263"/>
      <c r="Q37" s="263"/>
      <c r="R37" s="263" t="s">
        <v>11</v>
      </c>
      <c r="S37" s="263" t="s">
        <v>12</v>
      </c>
      <c r="T37" s="266" t="s">
        <v>13</v>
      </c>
      <c r="U37" s="266"/>
      <c r="V37" s="267" t="s">
        <v>28</v>
      </c>
      <c r="W37" s="268" t="s">
        <v>14</v>
      </c>
    </row>
    <row r="38" spans="2:25" ht="24.75" customHeight="1" x14ac:dyDescent="0.2">
      <c r="B38" s="200"/>
      <c r="C38" s="191"/>
      <c r="D38" s="191" t="s">
        <v>286</v>
      </c>
      <c r="E38" s="191"/>
      <c r="F38" s="191"/>
      <c r="G38" s="191"/>
      <c r="H38" s="206"/>
      <c r="I38" s="207"/>
      <c r="J38" s="191"/>
      <c r="K38" s="191"/>
      <c r="L38" s="191"/>
      <c r="M38" s="191"/>
      <c r="N38" s="191"/>
      <c r="O38" s="191"/>
      <c r="P38" s="191"/>
      <c r="Q38" s="191"/>
      <c r="R38" s="191"/>
      <c r="S38" s="191"/>
      <c r="T38" s="195"/>
      <c r="U38" s="195"/>
      <c r="V38" s="197"/>
      <c r="W38" s="199"/>
    </row>
    <row r="39" spans="2:25" x14ac:dyDescent="0.2">
      <c r="B39" s="200"/>
      <c r="C39" s="191"/>
      <c r="D39" s="193" t="s">
        <v>15</v>
      </c>
      <c r="E39" s="193" t="s">
        <v>16</v>
      </c>
      <c r="F39" s="193" t="s">
        <v>17</v>
      </c>
      <c r="G39" s="193" t="s">
        <v>18</v>
      </c>
      <c r="H39" s="206"/>
      <c r="I39" s="207"/>
      <c r="J39" s="191"/>
      <c r="K39" s="191" t="s">
        <v>19</v>
      </c>
      <c r="L39" s="191" t="s">
        <v>20</v>
      </c>
      <c r="M39" s="191" t="s">
        <v>21</v>
      </c>
      <c r="N39" s="191" t="s">
        <v>22</v>
      </c>
      <c r="O39" s="192" t="s">
        <v>31</v>
      </c>
      <c r="P39" s="195" t="s">
        <v>23</v>
      </c>
      <c r="Q39" s="192" t="s">
        <v>30</v>
      </c>
      <c r="R39" s="191"/>
      <c r="S39" s="191"/>
      <c r="T39" s="195"/>
      <c r="U39" s="195"/>
      <c r="V39" s="197"/>
      <c r="W39" s="199"/>
    </row>
    <row r="40" spans="2:25" ht="57" customHeight="1" x14ac:dyDescent="0.2">
      <c r="B40" s="201"/>
      <c r="C40" s="192"/>
      <c r="D40" s="194"/>
      <c r="E40" s="194"/>
      <c r="F40" s="194"/>
      <c r="G40" s="194"/>
      <c r="H40" s="206"/>
      <c r="I40" s="207"/>
      <c r="J40" s="192"/>
      <c r="K40" s="192"/>
      <c r="L40" s="192"/>
      <c r="M40" s="192"/>
      <c r="N40" s="192"/>
      <c r="O40" s="219"/>
      <c r="P40" s="196"/>
      <c r="Q40" s="219"/>
      <c r="R40" s="192"/>
      <c r="S40" s="192"/>
      <c r="T40" s="196"/>
      <c r="U40" s="196"/>
      <c r="V40" s="197"/>
      <c r="W40" s="199"/>
    </row>
    <row r="41" spans="2:25" ht="180.75" customHeight="1" x14ac:dyDescent="0.2">
      <c r="B41" s="233" t="s">
        <v>86</v>
      </c>
      <c r="C41" s="138" t="s">
        <v>87</v>
      </c>
      <c r="D41" s="25"/>
      <c r="E41" s="136">
        <v>0.5</v>
      </c>
      <c r="F41" s="23"/>
      <c r="G41" s="23"/>
      <c r="H41" s="233" t="s">
        <v>88</v>
      </c>
      <c r="I41" s="233"/>
      <c r="J41" s="233" t="s">
        <v>94</v>
      </c>
      <c r="K41" s="208">
        <v>42370</v>
      </c>
      <c r="L41" s="233" t="s">
        <v>77</v>
      </c>
      <c r="M41" s="2"/>
      <c r="N41" s="2"/>
      <c r="O41" s="2"/>
      <c r="P41" s="2"/>
      <c r="Q41" s="138">
        <v>25</v>
      </c>
      <c r="R41" s="138" t="s">
        <v>250</v>
      </c>
      <c r="S41" s="2"/>
      <c r="T41" s="209">
        <v>0.5</v>
      </c>
      <c r="U41" s="209"/>
      <c r="V41" s="28">
        <v>2.86E-2</v>
      </c>
      <c r="W41" s="21">
        <f t="shared" ref="W41:W47" si="0">T41*V41</f>
        <v>1.43E-2</v>
      </c>
    </row>
    <row r="42" spans="2:25" ht="24.75" customHeight="1" x14ac:dyDescent="0.2">
      <c r="B42" s="233"/>
      <c r="C42" s="233" t="s">
        <v>89</v>
      </c>
      <c r="D42" s="26"/>
      <c r="E42" s="155">
        <v>0.5</v>
      </c>
      <c r="F42" s="23"/>
      <c r="G42" s="23"/>
      <c r="H42" s="233" t="s">
        <v>90</v>
      </c>
      <c r="I42" s="233"/>
      <c r="J42" s="233"/>
      <c r="K42" s="233"/>
      <c r="L42" s="233"/>
      <c r="M42" s="2"/>
      <c r="N42" s="2"/>
      <c r="O42" s="2"/>
      <c r="P42" s="2"/>
      <c r="Q42" s="138">
        <v>25</v>
      </c>
      <c r="R42" s="138" t="s">
        <v>252</v>
      </c>
      <c r="S42" s="2"/>
      <c r="T42" s="209">
        <v>0.5</v>
      </c>
      <c r="U42" s="209"/>
      <c r="V42" s="28">
        <v>2.86E-2</v>
      </c>
      <c r="W42" s="21">
        <f t="shared" si="0"/>
        <v>1.43E-2</v>
      </c>
    </row>
    <row r="43" spans="2:25" ht="53.25" customHeight="1" x14ac:dyDescent="0.2">
      <c r="B43" s="233"/>
      <c r="C43" s="233"/>
      <c r="D43" s="26"/>
      <c r="E43" s="136">
        <v>0.5</v>
      </c>
      <c r="F43" s="23"/>
      <c r="G43" s="23"/>
      <c r="H43" s="233" t="s">
        <v>91</v>
      </c>
      <c r="I43" s="233"/>
      <c r="J43" s="233"/>
      <c r="K43" s="233"/>
      <c r="L43" s="233"/>
      <c r="M43" s="2"/>
      <c r="N43" s="2"/>
      <c r="O43" s="2"/>
      <c r="P43" s="2"/>
      <c r="Q43" s="138">
        <v>0</v>
      </c>
      <c r="R43" s="138" t="s">
        <v>295</v>
      </c>
      <c r="S43" s="2"/>
      <c r="T43" s="209">
        <v>0.5</v>
      </c>
      <c r="U43" s="209"/>
      <c r="V43" s="28">
        <v>2.86E-2</v>
      </c>
      <c r="W43" s="21">
        <f t="shared" si="0"/>
        <v>1.43E-2</v>
      </c>
    </row>
    <row r="44" spans="2:25" ht="60.75" customHeight="1" x14ac:dyDescent="0.2">
      <c r="B44" s="233"/>
      <c r="C44" s="233"/>
      <c r="D44" s="26"/>
      <c r="E44" s="136">
        <v>0.5</v>
      </c>
      <c r="F44" s="23"/>
      <c r="G44" s="23"/>
      <c r="H44" s="233" t="s">
        <v>92</v>
      </c>
      <c r="I44" s="233"/>
      <c r="J44" s="233"/>
      <c r="K44" s="233"/>
      <c r="L44" s="233"/>
      <c r="M44" s="2"/>
      <c r="N44" s="2"/>
      <c r="O44" s="2"/>
      <c r="P44" s="2"/>
      <c r="Q44" s="138">
        <v>0</v>
      </c>
      <c r="R44" s="138" t="s">
        <v>296</v>
      </c>
      <c r="S44" s="2"/>
      <c r="T44" s="209">
        <v>0.5</v>
      </c>
      <c r="U44" s="209"/>
      <c r="V44" s="28">
        <v>2.86E-2</v>
      </c>
      <c r="W44" s="21">
        <f t="shared" si="0"/>
        <v>1.43E-2</v>
      </c>
    </row>
    <row r="45" spans="2:25" ht="34.5" customHeight="1" x14ac:dyDescent="0.2">
      <c r="B45" s="233"/>
      <c r="C45" s="233"/>
      <c r="D45" s="26"/>
      <c r="E45" s="136">
        <v>0.5</v>
      </c>
      <c r="F45" s="23"/>
      <c r="G45" s="23"/>
      <c r="H45" s="209" t="s">
        <v>93</v>
      </c>
      <c r="I45" s="209"/>
      <c r="J45" s="233"/>
      <c r="K45" s="233"/>
      <c r="L45" s="233"/>
      <c r="M45" s="139"/>
      <c r="N45" s="139"/>
      <c r="O45" s="139"/>
      <c r="P45" s="139"/>
      <c r="Q45" s="137">
        <v>0</v>
      </c>
      <c r="R45" s="139" t="s">
        <v>297</v>
      </c>
      <c r="S45" s="139"/>
      <c r="T45" s="209">
        <v>0.5</v>
      </c>
      <c r="U45" s="209"/>
      <c r="V45" s="28">
        <v>2.86E-2</v>
      </c>
      <c r="W45" s="21">
        <f t="shared" si="0"/>
        <v>1.43E-2</v>
      </c>
    </row>
    <row r="46" spans="2:25" ht="50.25" customHeight="1" x14ac:dyDescent="0.2">
      <c r="B46" s="233" t="s">
        <v>95</v>
      </c>
      <c r="C46" s="138" t="s">
        <v>103</v>
      </c>
      <c r="D46" s="26"/>
      <c r="E46" s="136">
        <v>0.5</v>
      </c>
      <c r="F46" s="23"/>
      <c r="G46" s="23"/>
      <c r="H46" s="211" t="s">
        <v>96</v>
      </c>
      <c r="I46" s="211"/>
      <c r="J46" s="233" t="s">
        <v>99</v>
      </c>
      <c r="K46" s="208">
        <v>42370</v>
      </c>
      <c r="L46" s="233" t="s">
        <v>77</v>
      </c>
      <c r="M46" s="139"/>
      <c r="N46" s="139"/>
      <c r="O46" s="139"/>
      <c r="P46" s="139"/>
      <c r="Q46" s="137">
        <v>0</v>
      </c>
      <c r="R46" s="139"/>
      <c r="S46" s="139"/>
      <c r="T46" s="240">
        <v>0.5</v>
      </c>
      <c r="U46" s="241"/>
      <c r="V46" s="28">
        <v>2.86E-2</v>
      </c>
      <c r="W46" s="21">
        <f t="shared" si="0"/>
        <v>1.43E-2</v>
      </c>
      <c r="Y46" s="24"/>
    </row>
    <row r="47" spans="2:25" ht="97.5" customHeight="1" x14ac:dyDescent="0.2">
      <c r="B47" s="233"/>
      <c r="C47" s="233" t="s">
        <v>102</v>
      </c>
      <c r="D47" s="228"/>
      <c r="E47" s="235">
        <v>0.5</v>
      </c>
      <c r="F47" s="236"/>
      <c r="G47" s="236"/>
      <c r="H47" s="211" t="s">
        <v>97</v>
      </c>
      <c r="I47" s="211"/>
      <c r="J47" s="233"/>
      <c r="K47" s="233"/>
      <c r="L47" s="233"/>
      <c r="M47" s="139"/>
      <c r="N47" s="139"/>
      <c r="O47" s="139"/>
      <c r="P47" s="139"/>
      <c r="Q47" s="137">
        <v>25</v>
      </c>
      <c r="R47" s="139" t="s">
        <v>251</v>
      </c>
      <c r="S47" s="139"/>
      <c r="T47" s="243">
        <v>0.5</v>
      </c>
      <c r="U47" s="244"/>
      <c r="V47" s="237">
        <v>2.86E-2</v>
      </c>
      <c r="W47" s="210">
        <f t="shared" si="0"/>
        <v>1.43E-2</v>
      </c>
      <c r="Y47" s="27"/>
    </row>
    <row r="48" spans="2:25" ht="100.5" customHeight="1" x14ac:dyDescent="0.2">
      <c r="B48" s="233"/>
      <c r="C48" s="233"/>
      <c r="D48" s="229"/>
      <c r="E48" s="236"/>
      <c r="F48" s="236"/>
      <c r="G48" s="236"/>
      <c r="H48" s="211" t="s">
        <v>98</v>
      </c>
      <c r="I48" s="211"/>
      <c r="J48" s="233"/>
      <c r="K48" s="233"/>
      <c r="L48" s="233"/>
      <c r="M48" s="139"/>
      <c r="N48" s="139"/>
      <c r="O48" s="139"/>
      <c r="P48" s="139"/>
      <c r="Q48" s="137">
        <v>0</v>
      </c>
      <c r="R48" s="139" t="s">
        <v>298</v>
      </c>
      <c r="S48" s="139"/>
      <c r="T48" s="245"/>
      <c r="U48" s="246"/>
      <c r="V48" s="238"/>
      <c r="W48" s="223"/>
    </row>
    <row r="49" spans="2:23" ht="77.25" customHeight="1" thickBot="1" x14ac:dyDescent="0.25">
      <c r="B49" s="233"/>
      <c r="C49" s="233"/>
      <c r="D49" s="234"/>
      <c r="E49" s="236"/>
      <c r="F49" s="236"/>
      <c r="G49" s="236"/>
      <c r="H49" s="211" t="s">
        <v>100</v>
      </c>
      <c r="I49" s="211"/>
      <c r="J49" s="233"/>
      <c r="K49" s="233"/>
      <c r="L49" s="233"/>
      <c r="M49" s="139"/>
      <c r="N49" s="139"/>
      <c r="O49" s="139"/>
      <c r="P49" s="139"/>
      <c r="Q49" s="137">
        <v>0</v>
      </c>
      <c r="R49" s="139" t="s">
        <v>299</v>
      </c>
      <c r="S49" s="139"/>
      <c r="T49" s="247"/>
      <c r="U49" s="248"/>
      <c r="V49" s="239"/>
      <c r="W49" s="224"/>
    </row>
    <row r="50" spans="2:23" ht="44.25" customHeight="1" x14ac:dyDescent="0.2">
      <c r="B50" s="13" t="s">
        <v>57</v>
      </c>
      <c r="C50" s="202" t="s">
        <v>58</v>
      </c>
      <c r="D50" s="203"/>
      <c r="E50" s="203"/>
      <c r="F50" s="203"/>
      <c r="G50" s="203"/>
      <c r="H50" s="203"/>
      <c r="I50" s="203"/>
      <c r="J50" s="203"/>
      <c r="K50" s="203"/>
      <c r="L50" s="203"/>
      <c r="M50" s="203"/>
      <c r="N50" s="203"/>
      <c r="O50" s="203"/>
      <c r="P50" s="203"/>
      <c r="Q50" s="14"/>
      <c r="R50" s="14"/>
      <c r="S50" s="14"/>
      <c r="T50" s="14"/>
      <c r="U50" s="14"/>
      <c r="V50" s="14"/>
      <c r="W50" s="15"/>
    </row>
    <row r="51" spans="2:23" ht="12.75" customHeight="1" x14ac:dyDescent="0.2">
      <c r="B51" s="200" t="s">
        <v>4</v>
      </c>
      <c r="C51" s="191" t="s">
        <v>5</v>
      </c>
      <c r="D51" s="191" t="s">
        <v>6</v>
      </c>
      <c r="E51" s="191"/>
      <c r="F51" s="191"/>
      <c r="G51" s="191"/>
      <c r="H51" s="204" t="s">
        <v>7</v>
      </c>
      <c r="I51" s="205"/>
      <c r="J51" s="191" t="s">
        <v>8</v>
      </c>
      <c r="K51" s="191" t="s">
        <v>9</v>
      </c>
      <c r="L51" s="191"/>
      <c r="M51" s="191" t="s">
        <v>10</v>
      </c>
      <c r="N51" s="191"/>
      <c r="O51" s="191"/>
      <c r="P51" s="191"/>
      <c r="Q51" s="191"/>
      <c r="R51" s="191" t="s">
        <v>11</v>
      </c>
      <c r="S51" s="191" t="s">
        <v>12</v>
      </c>
      <c r="T51" s="195" t="s">
        <v>13</v>
      </c>
      <c r="U51" s="195"/>
      <c r="V51" s="196" t="s">
        <v>28</v>
      </c>
      <c r="W51" s="198" t="s">
        <v>14</v>
      </c>
    </row>
    <row r="52" spans="2:23" ht="32.25" customHeight="1" x14ac:dyDescent="0.2">
      <c r="B52" s="200"/>
      <c r="C52" s="191"/>
      <c r="D52" s="191" t="s">
        <v>286</v>
      </c>
      <c r="E52" s="191"/>
      <c r="F52" s="191"/>
      <c r="G52" s="191"/>
      <c r="H52" s="206"/>
      <c r="I52" s="207"/>
      <c r="J52" s="191"/>
      <c r="K52" s="191"/>
      <c r="L52" s="191"/>
      <c r="M52" s="191"/>
      <c r="N52" s="191"/>
      <c r="O52" s="191"/>
      <c r="P52" s="191"/>
      <c r="Q52" s="191"/>
      <c r="R52" s="191"/>
      <c r="S52" s="191"/>
      <c r="T52" s="195"/>
      <c r="U52" s="195"/>
      <c r="V52" s="197"/>
      <c r="W52" s="199"/>
    </row>
    <row r="53" spans="2:23" ht="30" customHeight="1" x14ac:dyDescent="0.2">
      <c r="B53" s="200"/>
      <c r="C53" s="191"/>
      <c r="D53" s="193" t="s">
        <v>15</v>
      </c>
      <c r="E53" s="193" t="s">
        <v>16</v>
      </c>
      <c r="F53" s="193" t="s">
        <v>17</v>
      </c>
      <c r="G53" s="193" t="s">
        <v>18</v>
      </c>
      <c r="H53" s="206"/>
      <c r="I53" s="207"/>
      <c r="J53" s="191"/>
      <c r="K53" s="191" t="s">
        <v>19</v>
      </c>
      <c r="L53" s="191" t="s">
        <v>20</v>
      </c>
      <c r="M53" s="191" t="s">
        <v>21</v>
      </c>
      <c r="N53" s="191" t="s">
        <v>22</v>
      </c>
      <c r="O53" s="192" t="s">
        <v>31</v>
      </c>
      <c r="P53" s="195" t="s">
        <v>23</v>
      </c>
      <c r="Q53" s="192" t="s">
        <v>30</v>
      </c>
      <c r="R53" s="191"/>
      <c r="S53" s="191"/>
      <c r="T53" s="195"/>
      <c r="U53" s="195"/>
      <c r="V53" s="197"/>
      <c r="W53" s="199"/>
    </row>
    <row r="54" spans="2:23" ht="12.75" customHeight="1" x14ac:dyDescent="0.2">
      <c r="B54" s="201"/>
      <c r="C54" s="192"/>
      <c r="D54" s="194"/>
      <c r="E54" s="194"/>
      <c r="F54" s="194"/>
      <c r="G54" s="194"/>
      <c r="H54" s="206"/>
      <c r="I54" s="207"/>
      <c r="J54" s="192"/>
      <c r="K54" s="192"/>
      <c r="L54" s="192"/>
      <c r="M54" s="192"/>
      <c r="N54" s="192"/>
      <c r="O54" s="219"/>
      <c r="P54" s="196"/>
      <c r="Q54" s="219"/>
      <c r="R54" s="192"/>
      <c r="S54" s="192"/>
      <c r="T54" s="196"/>
      <c r="U54" s="196"/>
      <c r="V54" s="197"/>
      <c r="W54" s="199"/>
    </row>
    <row r="55" spans="2:23" ht="53.25" customHeight="1" x14ac:dyDescent="0.2">
      <c r="B55" s="209" t="s">
        <v>101</v>
      </c>
      <c r="C55" s="209" t="s">
        <v>102</v>
      </c>
      <c r="D55" s="228"/>
      <c r="E55" s="226">
        <v>0.5</v>
      </c>
      <c r="F55" s="209"/>
      <c r="G55" s="209"/>
      <c r="H55" s="211" t="s">
        <v>253</v>
      </c>
      <c r="I55" s="211"/>
      <c r="J55" s="214" t="s">
        <v>106</v>
      </c>
      <c r="K55" s="208">
        <v>42370</v>
      </c>
      <c r="L55" s="208" t="s">
        <v>77</v>
      </c>
      <c r="M55" s="139"/>
      <c r="N55" s="139"/>
      <c r="O55" s="139"/>
      <c r="P55" s="139"/>
      <c r="Q55" s="137">
        <v>25</v>
      </c>
      <c r="R55" s="139" t="s">
        <v>254</v>
      </c>
      <c r="S55" s="139"/>
      <c r="T55" s="209">
        <v>0.5</v>
      </c>
      <c r="U55" s="209"/>
      <c r="V55" s="242">
        <v>0.2</v>
      </c>
      <c r="W55" s="209">
        <f>T55*V55</f>
        <v>0.1</v>
      </c>
    </row>
    <row r="56" spans="2:23" ht="175.5" customHeight="1" x14ac:dyDescent="0.2">
      <c r="B56" s="209"/>
      <c r="C56" s="209"/>
      <c r="D56" s="229"/>
      <c r="E56" s="227"/>
      <c r="F56" s="209"/>
      <c r="G56" s="209"/>
      <c r="H56" s="211" t="s">
        <v>300</v>
      </c>
      <c r="I56" s="211"/>
      <c r="J56" s="214"/>
      <c r="K56" s="208"/>
      <c r="L56" s="208"/>
      <c r="M56" s="139"/>
      <c r="N56" s="139"/>
      <c r="O56" s="139"/>
      <c r="P56" s="139"/>
      <c r="Q56" s="137">
        <v>25</v>
      </c>
      <c r="R56" s="139" t="s">
        <v>255</v>
      </c>
      <c r="S56" s="139"/>
      <c r="T56" s="209"/>
      <c r="U56" s="209"/>
      <c r="V56" s="242"/>
      <c r="W56" s="209"/>
    </row>
    <row r="57" spans="2:23" ht="132.75" customHeight="1" x14ac:dyDescent="0.2">
      <c r="B57" s="209"/>
      <c r="C57" s="209"/>
      <c r="D57" s="229"/>
      <c r="E57" s="227"/>
      <c r="F57" s="209"/>
      <c r="G57" s="209"/>
      <c r="H57" s="211" t="s">
        <v>104</v>
      </c>
      <c r="I57" s="211"/>
      <c r="J57" s="214"/>
      <c r="K57" s="208"/>
      <c r="L57" s="208"/>
      <c r="M57" s="139"/>
      <c r="N57" s="139"/>
      <c r="O57" s="139"/>
      <c r="P57" s="139"/>
      <c r="Q57" s="137">
        <v>25</v>
      </c>
      <c r="R57" s="139" t="s">
        <v>301</v>
      </c>
      <c r="S57" s="139"/>
      <c r="T57" s="209"/>
      <c r="U57" s="209"/>
      <c r="V57" s="242"/>
      <c r="W57" s="209"/>
    </row>
    <row r="58" spans="2:23" ht="114" customHeight="1" x14ac:dyDescent="0.2">
      <c r="B58" s="209"/>
      <c r="C58" s="210"/>
      <c r="D58" s="229"/>
      <c r="E58" s="230"/>
      <c r="F58" s="210"/>
      <c r="G58" s="210"/>
      <c r="H58" s="218" t="s">
        <v>105</v>
      </c>
      <c r="I58" s="218"/>
      <c r="J58" s="215"/>
      <c r="K58" s="216"/>
      <c r="L58" s="216"/>
      <c r="M58" s="90"/>
      <c r="N58" s="90"/>
      <c r="O58" s="90"/>
      <c r="P58" s="90"/>
      <c r="Q58" s="137">
        <v>0</v>
      </c>
      <c r="R58" s="139" t="s">
        <v>302</v>
      </c>
      <c r="S58" s="139"/>
      <c r="T58" s="209"/>
      <c r="U58" s="209"/>
      <c r="V58" s="242"/>
      <c r="W58" s="209"/>
    </row>
    <row r="59" spans="2:23" ht="33" customHeight="1" x14ac:dyDescent="0.2">
      <c r="B59" s="13" t="s">
        <v>59</v>
      </c>
      <c r="C59" s="212" t="s">
        <v>60</v>
      </c>
      <c r="D59" s="213"/>
      <c r="E59" s="213"/>
      <c r="F59" s="213"/>
      <c r="G59" s="213"/>
      <c r="H59" s="213"/>
      <c r="I59" s="213"/>
      <c r="J59" s="213"/>
      <c r="K59" s="213"/>
      <c r="L59" s="213"/>
      <c r="M59" s="213"/>
      <c r="N59" s="213"/>
      <c r="O59" s="213"/>
      <c r="P59" s="213"/>
      <c r="Q59" s="14"/>
      <c r="R59" s="14"/>
      <c r="S59" s="14"/>
      <c r="T59" s="14"/>
      <c r="U59" s="14"/>
      <c r="V59" s="14"/>
      <c r="W59" s="15"/>
    </row>
    <row r="60" spans="2:23" ht="12.75" customHeight="1" x14ac:dyDescent="0.2">
      <c r="B60" s="200" t="s">
        <v>4</v>
      </c>
      <c r="C60" s="191" t="s">
        <v>5</v>
      </c>
      <c r="D60" s="191" t="s">
        <v>6</v>
      </c>
      <c r="E60" s="191"/>
      <c r="F60" s="191"/>
      <c r="G60" s="191"/>
      <c r="H60" s="204" t="s">
        <v>7</v>
      </c>
      <c r="I60" s="205"/>
      <c r="J60" s="191" t="s">
        <v>8</v>
      </c>
      <c r="K60" s="191" t="s">
        <v>9</v>
      </c>
      <c r="L60" s="191"/>
      <c r="M60" s="191" t="s">
        <v>10</v>
      </c>
      <c r="N60" s="191"/>
      <c r="O60" s="191"/>
      <c r="P60" s="191"/>
      <c r="Q60" s="191"/>
      <c r="R60" s="191" t="s">
        <v>11</v>
      </c>
      <c r="S60" s="191" t="s">
        <v>12</v>
      </c>
      <c r="T60" s="195" t="s">
        <v>13</v>
      </c>
      <c r="U60" s="195"/>
      <c r="V60" s="196" t="s">
        <v>28</v>
      </c>
      <c r="W60" s="198" t="s">
        <v>14</v>
      </c>
    </row>
    <row r="61" spans="2:23" ht="31.5" customHeight="1" x14ac:dyDescent="0.2">
      <c r="B61" s="200"/>
      <c r="C61" s="191"/>
      <c r="D61" s="191" t="s">
        <v>286</v>
      </c>
      <c r="E61" s="191"/>
      <c r="F61" s="191"/>
      <c r="G61" s="191"/>
      <c r="H61" s="206"/>
      <c r="I61" s="207"/>
      <c r="J61" s="191"/>
      <c r="K61" s="191"/>
      <c r="L61" s="191"/>
      <c r="M61" s="191"/>
      <c r="N61" s="191"/>
      <c r="O61" s="191"/>
      <c r="P61" s="191"/>
      <c r="Q61" s="191"/>
      <c r="R61" s="191"/>
      <c r="S61" s="191"/>
      <c r="T61" s="195"/>
      <c r="U61" s="195"/>
      <c r="V61" s="197"/>
      <c r="W61" s="199"/>
    </row>
    <row r="62" spans="2:23" ht="33" customHeight="1" x14ac:dyDescent="0.2">
      <c r="B62" s="200"/>
      <c r="C62" s="191"/>
      <c r="D62" s="193" t="s">
        <v>15</v>
      </c>
      <c r="E62" s="193" t="s">
        <v>16</v>
      </c>
      <c r="F62" s="193" t="s">
        <v>17</v>
      </c>
      <c r="G62" s="193" t="s">
        <v>18</v>
      </c>
      <c r="H62" s="206"/>
      <c r="I62" s="207"/>
      <c r="J62" s="191"/>
      <c r="K62" s="191" t="s">
        <v>19</v>
      </c>
      <c r="L62" s="191" t="s">
        <v>20</v>
      </c>
      <c r="M62" s="191" t="s">
        <v>21</v>
      </c>
      <c r="N62" s="191" t="s">
        <v>22</v>
      </c>
      <c r="O62" s="192" t="s">
        <v>31</v>
      </c>
      <c r="P62" s="195" t="s">
        <v>23</v>
      </c>
      <c r="Q62" s="192" t="s">
        <v>30</v>
      </c>
      <c r="R62" s="191"/>
      <c r="S62" s="191"/>
      <c r="T62" s="195"/>
      <c r="U62" s="195"/>
      <c r="V62" s="197"/>
      <c r="W62" s="199"/>
    </row>
    <row r="63" spans="2:23" ht="12.75" customHeight="1" x14ac:dyDescent="0.2">
      <c r="B63" s="201"/>
      <c r="C63" s="192"/>
      <c r="D63" s="194"/>
      <c r="E63" s="194"/>
      <c r="F63" s="194"/>
      <c r="G63" s="194"/>
      <c r="H63" s="206"/>
      <c r="I63" s="207"/>
      <c r="J63" s="192"/>
      <c r="K63" s="192"/>
      <c r="L63" s="192"/>
      <c r="M63" s="192"/>
      <c r="N63" s="192"/>
      <c r="O63" s="219"/>
      <c r="P63" s="196"/>
      <c r="Q63" s="219"/>
      <c r="R63" s="192"/>
      <c r="S63" s="192"/>
      <c r="T63" s="196"/>
      <c r="U63" s="196"/>
      <c r="V63" s="197"/>
      <c r="W63" s="199"/>
    </row>
    <row r="64" spans="2:23" ht="60" customHeight="1" x14ac:dyDescent="0.2">
      <c r="B64" s="210" t="s">
        <v>107</v>
      </c>
      <c r="C64" s="209" t="s">
        <v>108</v>
      </c>
      <c r="D64" s="225"/>
      <c r="E64" s="226">
        <v>0.5</v>
      </c>
      <c r="F64" s="209"/>
      <c r="G64" s="209"/>
      <c r="H64" s="220" t="s">
        <v>109</v>
      </c>
      <c r="I64" s="220"/>
      <c r="J64" s="140" t="s">
        <v>112</v>
      </c>
      <c r="K64" s="208">
        <v>42370</v>
      </c>
      <c r="L64" s="208" t="s">
        <v>77</v>
      </c>
      <c r="M64" s="139"/>
      <c r="N64" s="139"/>
      <c r="O64" s="139"/>
      <c r="P64" s="139"/>
      <c r="Q64" s="137">
        <v>25</v>
      </c>
      <c r="R64" s="139" t="s">
        <v>303</v>
      </c>
      <c r="S64" s="139"/>
      <c r="T64" s="209">
        <v>0.5</v>
      </c>
      <c r="U64" s="209"/>
      <c r="V64" s="242">
        <v>0.2</v>
      </c>
      <c r="W64" s="209">
        <f>T64*V64</f>
        <v>0.1</v>
      </c>
    </row>
    <row r="65" spans="2:23" ht="42" customHeight="1" x14ac:dyDescent="0.2">
      <c r="B65" s="223"/>
      <c r="C65" s="209"/>
      <c r="D65" s="225"/>
      <c r="E65" s="227"/>
      <c r="F65" s="209"/>
      <c r="G65" s="209"/>
      <c r="H65" s="221" t="s">
        <v>110</v>
      </c>
      <c r="I65" s="221"/>
      <c r="J65" s="140" t="s">
        <v>113</v>
      </c>
      <c r="K65" s="208"/>
      <c r="L65" s="208"/>
      <c r="M65" s="139"/>
      <c r="N65" s="139"/>
      <c r="O65" s="139"/>
      <c r="P65" s="139"/>
      <c r="Q65" s="137">
        <v>25</v>
      </c>
      <c r="R65" s="139" t="s">
        <v>256</v>
      </c>
      <c r="S65" s="139"/>
      <c r="T65" s="209"/>
      <c r="U65" s="209"/>
      <c r="V65" s="242"/>
      <c r="W65" s="209"/>
    </row>
    <row r="66" spans="2:23" ht="71.25" customHeight="1" x14ac:dyDescent="0.2">
      <c r="B66" s="223"/>
      <c r="C66" s="209"/>
      <c r="D66" s="225"/>
      <c r="E66" s="227"/>
      <c r="F66" s="209"/>
      <c r="G66" s="209"/>
      <c r="H66" s="222" t="s">
        <v>111</v>
      </c>
      <c r="I66" s="222"/>
      <c r="J66" s="269" t="s">
        <v>113</v>
      </c>
      <c r="K66" s="208"/>
      <c r="L66" s="208"/>
      <c r="M66" s="139"/>
      <c r="N66" s="139"/>
      <c r="O66" s="139"/>
      <c r="P66" s="139"/>
      <c r="Q66" s="137">
        <v>0</v>
      </c>
      <c r="R66" s="139" t="s">
        <v>304</v>
      </c>
      <c r="S66" s="139"/>
      <c r="T66" s="209"/>
      <c r="U66" s="209"/>
      <c r="V66" s="242"/>
      <c r="W66" s="209"/>
    </row>
    <row r="67" spans="2:23" ht="25.5" customHeight="1" x14ac:dyDescent="0.2">
      <c r="B67" s="224"/>
      <c r="C67" s="209"/>
      <c r="D67" s="225"/>
      <c r="E67" s="227"/>
      <c r="F67" s="209"/>
      <c r="G67" s="209"/>
      <c r="H67" s="220" t="s">
        <v>305</v>
      </c>
      <c r="I67" s="220"/>
      <c r="J67" s="269"/>
      <c r="K67" s="208"/>
      <c r="L67" s="208"/>
      <c r="M67" s="139"/>
      <c r="N67" s="139"/>
      <c r="O67" s="139"/>
      <c r="P67" s="139"/>
      <c r="Q67" s="137">
        <v>0</v>
      </c>
      <c r="R67" s="139" t="s">
        <v>306</v>
      </c>
      <c r="S67" s="139"/>
      <c r="T67" s="209"/>
      <c r="U67" s="209"/>
      <c r="V67" s="242"/>
      <c r="W67" s="209"/>
    </row>
    <row r="68" spans="2:23" ht="15.75" customHeight="1" x14ac:dyDescent="0.2">
      <c r="S68" s="120" t="s">
        <v>260</v>
      </c>
      <c r="T68" s="117"/>
      <c r="U68" s="117"/>
      <c r="V68" s="118">
        <f>V16+V20+V32+V41+V42+V43+V44+V45+V46+V47+V55+V64</f>
        <v>1.0002</v>
      </c>
      <c r="W68" s="119">
        <f>W16+W20+W32+W41+W42+W43+W44+W45+W46+W47+W55+W64</f>
        <v>0.44510000000000005</v>
      </c>
    </row>
    <row r="69" spans="2:23" x14ac:dyDescent="0.2">
      <c r="T69" s="3"/>
      <c r="W69" s="24"/>
    </row>
    <row r="70" spans="2:23" ht="48" customHeight="1" x14ac:dyDescent="0.2"/>
  </sheetData>
  <mergeCells count="256">
    <mergeCell ref="T64:U67"/>
    <mergeCell ref="V64:V67"/>
    <mergeCell ref="W64:W67"/>
    <mergeCell ref="J66:J67"/>
    <mergeCell ref="C50:P50"/>
    <mergeCell ref="B51:B54"/>
    <mergeCell ref="C51:C54"/>
    <mergeCell ref="D51:G51"/>
    <mergeCell ref="H51:I54"/>
    <mergeCell ref="J51:J54"/>
    <mergeCell ref="K51:L52"/>
    <mergeCell ref="M51:Q52"/>
    <mergeCell ref="R51:R54"/>
    <mergeCell ref="D53:D54"/>
    <mergeCell ref="E53:E54"/>
    <mergeCell ref="F53:F54"/>
    <mergeCell ref="G53:G54"/>
    <mergeCell ref="K53:K54"/>
    <mergeCell ref="L53:L54"/>
    <mergeCell ref="M53:M54"/>
    <mergeCell ref="N53:N54"/>
    <mergeCell ref="O53:O54"/>
    <mergeCell ref="P53:P54"/>
    <mergeCell ref="Q53:Q54"/>
    <mergeCell ref="T32:U35"/>
    <mergeCell ref="V32:V35"/>
    <mergeCell ref="W32:W35"/>
    <mergeCell ref="C36:P36"/>
    <mergeCell ref="B37:B40"/>
    <mergeCell ref="C37:C40"/>
    <mergeCell ref="D37:G37"/>
    <mergeCell ref="H37:I40"/>
    <mergeCell ref="J37:J40"/>
    <mergeCell ref="K37:L38"/>
    <mergeCell ref="M37:Q38"/>
    <mergeCell ref="R37:R40"/>
    <mergeCell ref="S37:S40"/>
    <mergeCell ref="T37:U40"/>
    <mergeCell ref="V37:V40"/>
    <mergeCell ref="W37:W40"/>
    <mergeCell ref="D39:D40"/>
    <mergeCell ref="E39:E40"/>
    <mergeCell ref="F39:F40"/>
    <mergeCell ref="G39:G40"/>
    <mergeCell ref="K39:K40"/>
    <mergeCell ref="L39:L40"/>
    <mergeCell ref="M39:M40"/>
    <mergeCell ref="O39:O40"/>
    <mergeCell ref="R28:R31"/>
    <mergeCell ref="S28:S31"/>
    <mergeCell ref="T28:U31"/>
    <mergeCell ref="V28:V31"/>
    <mergeCell ref="W28:W31"/>
    <mergeCell ref="D30:D31"/>
    <mergeCell ref="E30:E31"/>
    <mergeCell ref="F30:F31"/>
    <mergeCell ref="G30:G31"/>
    <mergeCell ref="K30:K31"/>
    <mergeCell ref="L30:L31"/>
    <mergeCell ref="M30:M31"/>
    <mergeCell ref="N30:N31"/>
    <mergeCell ref="O30:O31"/>
    <mergeCell ref="P30:P31"/>
    <mergeCell ref="Q30:Q31"/>
    <mergeCell ref="D29:G29"/>
    <mergeCell ref="T16:U19"/>
    <mergeCell ref="V16:V19"/>
    <mergeCell ref="W16:W19"/>
    <mergeCell ref="B20:B26"/>
    <mergeCell ref="C20:C26"/>
    <mergeCell ref="D20:D26"/>
    <mergeCell ref="E20:E26"/>
    <mergeCell ref="F20:F26"/>
    <mergeCell ref="G20:G26"/>
    <mergeCell ref="J20:J26"/>
    <mergeCell ref="K20:K26"/>
    <mergeCell ref="L20:L26"/>
    <mergeCell ref="T20:U26"/>
    <mergeCell ref="V20:V26"/>
    <mergeCell ref="W20:W26"/>
    <mergeCell ref="H26:I26"/>
    <mergeCell ref="H20:I20"/>
    <mergeCell ref="H21:I21"/>
    <mergeCell ref="H22:I22"/>
    <mergeCell ref="H23:I23"/>
    <mergeCell ref="H24:I24"/>
    <mergeCell ref="H25:I25"/>
    <mergeCell ref="O14:O15"/>
    <mergeCell ref="P14:P15"/>
    <mergeCell ref="Q14:Q15"/>
    <mergeCell ref="B16:B19"/>
    <mergeCell ref="C16:C19"/>
    <mergeCell ref="D16:D19"/>
    <mergeCell ref="E16:E19"/>
    <mergeCell ref="F16:F19"/>
    <mergeCell ref="G16:G19"/>
    <mergeCell ref="H16:I16"/>
    <mergeCell ref="J16:J19"/>
    <mergeCell ref="K16:K19"/>
    <mergeCell ref="L16:L19"/>
    <mergeCell ref="H17:I17"/>
    <mergeCell ref="H18:I18"/>
    <mergeCell ref="H19:I19"/>
    <mergeCell ref="W47:W49"/>
    <mergeCell ref="T51:U54"/>
    <mergeCell ref="V51:V54"/>
    <mergeCell ref="W51:W54"/>
    <mergeCell ref="T55:U58"/>
    <mergeCell ref="V55:V58"/>
    <mergeCell ref="W55:W58"/>
    <mergeCell ref="T60:U63"/>
    <mergeCell ref="V60:V63"/>
    <mergeCell ref="W60:W63"/>
    <mergeCell ref="T47:U49"/>
    <mergeCell ref="P39:P40"/>
    <mergeCell ref="Q39:Q40"/>
    <mergeCell ref="H42:I42"/>
    <mergeCell ref="H43:I43"/>
    <mergeCell ref="H44:I44"/>
    <mergeCell ref="H45:I45"/>
    <mergeCell ref="H46:I46"/>
    <mergeCell ref="V47:V49"/>
    <mergeCell ref="H41:I41"/>
    <mergeCell ref="J41:J45"/>
    <mergeCell ref="K41:K45"/>
    <mergeCell ref="L41:L45"/>
    <mergeCell ref="T41:U41"/>
    <mergeCell ref="J46:J49"/>
    <mergeCell ref="K46:K49"/>
    <mergeCell ref="L46:L49"/>
    <mergeCell ref="T43:U43"/>
    <mergeCell ref="T44:U44"/>
    <mergeCell ref="T45:U45"/>
    <mergeCell ref="T46:U46"/>
    <mergeCell ref="T42:U42"/>
    <mergeCell ref="H47:I47"/>
    <mergeCell ref="H48:I48"/>
    <mergeCell ref="B55:B58"/>
    <mergeCell ref="C55:C58"/>
    <mergeCell ref="D55:D58"/>
    <mergeCell ref="E55:E58"/>
    <mergeCell ref="F55:F58"/>
    <mergeCell ref="D38:G38"/>
    <mergeCell ref="C32:C35"/>
    <mergeCell ref="D32:D35"/>
    <mergeCell ref="E32:E35"/>
    <mergeCell ref="F32:F35"/>
    <mergeCell ref="G32:G35"/>
    <mergeCell ref="B41:B45"/>
    <mergeCell ref="C42:C45"/>
    <mergeCell ref="B46:B49"/>
    <mergeCell ref="C47:C49"/>
    <mergeCell ref="D47:D49"/>
    <mergeCell ref="E47:E49"/>
    <mergeCell ref="F47:F49"/>
    <mergeCell ref="G47:G49"/>
    <mergeCell ref="B32:B35"/>
    <mergeCell ref="B64:B67"/>
    <mergeCell ref="C64:C67"/>
    <mergeCell ref="D64:D67"/>
    <mergeCell ref="E64:E67"/>
    <mergeCell ref="F64:F67"/>
    <mergeCell ref="G64:G67"/>
    <mergeCell ref="H64:I64"/>
    <mergeCell ref="B60:B63"/>
    <mergeCell ref="C60:C63"/>
    <mergeCell ref="K64:K67"/>
    <mergeCell ref="L64:L67"/>
    <mergeCell ref="H60:I63"/>
    <mergeCell ref="J60:J63"/>
    <mergeCell ref="K60:L61"/>
    <mergeCell ref="M60:Q61"/>
    <mergeCell ref="R60:R63"/>
    <mergeCell ref="S60:S63"/>
    <mergeCell ref="D62:D63"/>
    <mergeCell ref="E62:E63"/>
    <mergeCell ref="D61:G61"/>
    <mergeCell ref="D60:G60"/>
    <mergeCell ref="F62:F63"/>
    <mergeCell ref="G62:G63"/>
    <mergeCell ref="K62:K63"/>
    <mergeCell ref="L62:L63"/>
    <mergeCell ref="M62:M63"/>
    <mergeCell ref="N62:N63"/>
    <mergeCell ref="O62:O63"/>
    <mergeCell ref="P62:P63"/>
    <mergeCell ref="Q62:Q63"/>
    <mergeCell ref="H67:I67"/>
    <mergeCell ref="H65:I65"/>
    <mergeCell ref="H66:I66"/>
    <mergeCell ref="D12:G12"/>
    <mergeCell ref="H12:I15"/>
    <mergeCell ref="G55:G58"/>
    <mergeCell ref="H55:I55"/>
    <mergeCell ref="C59:P59"/>
    <mergeCell ref="S51:S54"/>
    <mergeCell ref="J55:J58"/>
    <mergeCell ref="K55:K58"/>
    <mergeCell ref="L55:L58"/>
    <mergeCell ref="D52:G52"/>
    <mergeCell ref="M12:Q13"/>
    <mergeCell ref="R12:R15"/>
    <mergeCell ref="S12:S15"/>
    <mergeCell ref="H49:I49"/>
    <mergeCell ref="H35:I35"/>
    <mergeCell ref="H33:I33"/>
    <mergeCell ref="H34:I34"/>
    <mergeCell ref="H58:I58"/>
    <mergeCell ref="H56:I56"/>
    <mergeCell ref="H57:I57"/>
    <mergeCell ref="H32:I32"/>
    <mergeCell ref="J32:J35"/>
    <mergeCell ref="K32:K35"/>
    <mergeCell ref="N39:N40"/>
    <mergeCell ref="C27:P27"/>
    <mergeCell ref="B28:B31"/>
    <mergeCell ref="C28:C31"/>
    <mergeCell ref="D28:G28"/>
    <mergeCell ref="H28:I31"/>
    <mergeCell ref="J28:J31"/>
    <mergeCell ref="K28:L29"/>
    <mergeCell ref="M28:Q29"/>
    <mergeCell ref="L32:L35"/>
    <mergeCell ref="B2:W5"/>
    <mergeCell ref="U6:V6"/>
    <mergeCell ref="B7:C7"/>
    <mergeCell ref="D7:J7"/>
    <mergeCell ref="P7:Q7"/>
    <mergeCell ref="R7:S7"/>
    <mergeCell ref="B11:C11"/>
    <mergeCell ref="D11:W11"/>
    <mergeCell ref="D13:G13"/>
    <mergeCell ref="J12:J15"/>
    <mergeCell ref="K12:L13"/>
    <mergeCell ref="D14:D15"/>
    <mergeCell ref="E14:E15"/>
    <mergeCell ref="F14:F15"/>
    <mergeCell ref="G14:G15"/>
    <mergeCell ref="K14:K15"/>
    <mergeCell ref="L14:L15"/>
    <mergeCell ref="T12:U15"/>
    <mergeCell ref="V12:V15"/>
    <mergeCell ref="W12:W15"/>
    <mergeCell ref="M14:M15"/>
    <mergeCell ref="N14:N15"/>
    <mergeCell ref="B12:B15"/>
    <mergeCell ref="C12:C15"/>
    <mergeCell ref="B10:C10"/>
    <mergeCell ref="D10:W10"/>
    <mergeCell ref="U9:V9"/>
    <mergeCell ref="U7:V7"/>
    <mergeCell ref="B8:C8"/>
    <mergeCell ref="P8:Q8"/>
    <mergeCell ref="R8:S8"/>
    <mergeCell ref="U8:V8"/>
    <mergeCell ref="D8:J8"/>
  </mergeCells>
  <pageMargins left="0.70866141732283472" right="0.70866141732283472" top="0.74803149606299213" bottom="0.74803149606299213" header="0.31496062992125984" footer="0.31496062992125984"/>
  <pageSetup paperSize="120"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opLeftCell="A40" zoomScale="73" zoomScaleNormal="73" workbookViewId="0">
      <selection activeCell="D16" sqref="D16:D17"/>
    </sheetView>
  </sheetViews>
  <sheetFormatPr baseColWidth="10" defaultRowHeight="15" x14ac:dyDescent="0.2"/>
  <cols>
    <col min="1" max="1" width="19.28515625" style="29" customWidth="1"/>
    <col min="2" max="2" width="18.5703125" style="29" customWidth="1"/>
    <col min="3" max="3" width="23" style="29" customWidth="1"/>
    <col min="4" max="4" width="9.5703125" style="29" customWidth="1"/>
    <col min="5" max="5" width="7.42578125" style="29" customWidth="1"/>
    <col min="6" max="6" width="6.5703125" style="29" customWidth="1"/>
    <col min="7" max="7" width="5.85546875" style="29" customWidth="1"/>
    <col min="8" max="8" width="6.85546875" style="29" customWidth="1"/>
    <col min="9" max="9" width="21.42578125" style="29" customWidth="1"/>
    <col min="10" max="10" width="24.7109375" style="29" customWidth="1"/>
    <col min="11" max="11" width="9.7109375" style="29" customWidth="1"/>
    <col min="12" max="12" width="2.7109375" style="29" customWidth="1"/>
    <col min="13" max="13" width="8.5703125" style="29" customWidth="1"/>
    <col min="14" max="14" width="4.85546875" style="29" customWidth="1"/>
    <col min="15" max="15" width="39.140625" style="29" customWidth="1"/>
    <col min="16" max="16" width="18.5703125" style="29" customWidth="1"/>
    <col min="17" max="17" width="15.85546875" style="29" customWidth="1"/>
    <col min="18" max="18" width="22.140625" style="29" customWidth="1"/>
    <col min="19" max="19" width="11.7109375" style="29" bestFit="1" customWidth="1"/>
    <col min="20" max="256" width="11.42578125" style="29"/>
    <col min="257" max="257" width="19.28515625" style="29" customWidth="1"/>
    <col min="258" max="258" width="22.42578125" style="29" customWidth="1"/>
    <col min="259" max="259" width="25" style="29" customWidth="1"/>
    <col min="260" max="260" width="7.140625" style="29" bestFit="1" customWidth="1"/>
    <col min="261" max="261" width="5.28515625" style="29" customWidth="1"/>
    <col min="262" max="262" width="5.85546875" style="29" customWidth="1"/>
    <col min="263" max="263" width="5.28515625" style="29" customWidth="1"/>
    <col min="264" max="264" width="6.85546875" style="29" customWidth="1"/>
    <col min="265" max="265" width="21.42578125" style="29" customWidth="1"/>
    <col min="266" max="266" width="21.5703125" style="29" customWidth="1"/>
    <col min="267" max="267" width="9.7109375" style="29" customWidth="1"/>
    <col min="268" max="268" width="4.85546875" style="29" customWidth="1"/>
    <col min="269" max="269" width="8.5703125" style="29" customWidth="1"/>
    <col min="270" max="270" width="6.85546875" style="29" customWidth="1"/>
    <col min="271" max="271" width="37.42578125" style="29" customWidth="1"/>
    <col min="272" max="272" width="19.7109375" style="29" customWidth="1"/>
    <col min="273" max="273" width="17.85546875" style="29" customWidth="1"/>
    <col min="274" max="274" width="11.7109375" style="29" customWidth="1"/>
    <col min="275" max="275" width="11.7109375" style="29" bestFit="1" customWidth="1"/>
    <col min="276" max="512" width="11.42578125" style="29"/>
    <col min="513" max="513" width="19.28515625" style="29" customWidth="1"/>
    <col min="514" max="514" width="22.42578125" style="29" customWidth="1"/>
    <col min="515" max="515" width="25" style="29" customWidth="1"/>
    <col min="516" max="516" width="7.140625" style="29" bestFit="1" customWidth="1"/>
    <col min="517" max="517" width="5.28515625" style="29" customWidth="1"/>
    <col min="518" max="518" width="5.85546875" style="29" customWidth="1"/>
    <col min="519" max="519" width="5.28515625" style="29" customWidth="1"/>
    <col min="520" max="520" width="6.85546875" style="29" customWidth="1"/>
    <col min="521" max="521" width="21.42578125" style="29" customWidth="1"/>
    <col min="522" max="522" width="21.5703125" style="29" customWidth="1"/>
    <col min="523" max="523" width="9.7109375" style="29" customWidth="1"/>
    <col min="524" max="524" width="4.85546875" style="29" customWidth="1"/>
    <col min="525" max="525" width="8.5703125" style="29" customWidth="1"/>
    <col min="526" max="526" width="6.85546875" style="29" customWidth="1"/>
    <col min="527" max="527" width="37.42578125" style="29" customWidth="1"/>
    <col min="528" max="528" width="19.7109375" style="29" customWidth="1"/>
    <col min="529" max="529" width="17.85546875" style="29" customWidth="1"/>
    <col min="530" max="530" width="11.7109375" style="29" customWidth="1"/>
    <col min="531" max="531" width="11.7109375" style="29" bestFit="1" customWidth="1"/>
    <col min="532" max="768" width="11.42578125" style="29"/>
    <col min="769" max="769" width="19.28515625" style="29" customWidth="1"/>
    <col min="770" max="770" width="22.42578125" style="29" customWidth="1"/>
    <col min="771" max="771" width="25" style="29" customWidth="1"/>
    <col min="772" max="772" width="7.140625" style="29" bestFit="1" customWidth="1"/>
    <col min="773" max="773" width="5.28515625" style="29" customWidth="1"/>
    <col min="774" max="774" width="5.85546875" style="29" customWidth="1"/>
    <col min="775" max="775" width="5.28515625" style="29" customWidth="1"/>
    <col min="776" max="776" width="6.85546875" style="29" customWidth="1"/>
    <col min="777" max="777" width="21.42578125" style="29" customWidth="1"/>
    <col min="778" max="778" width="21.5703125" style="29" customWidth="1"/>
    <col min="779" max="779" width="9.7109375" style="29" customWidth="1"/>
    <col min="780" max="780" width="4.85546875" style="29" customWidth="1"/>
    <col min="781" max="781" width="8.5703125" style="29" customWidth="1"/>
    <col min="782" max="782" width="6.85546875" style="29" customWidth="1"/>
    <col min="783" max="783" width="37.42578125" style="29" customWidth="1"/>
    <col min="784" max="784" width="19.7109375" style="29" customWidth="1"/>
    <col min="785" max="785" width="17.85546875" style="29" customWidth="1"/>
    <col min="786" max="786" width="11.7109375" style="29" customWidth="1"/>
    <col min="787" max="787" width="11.7109375" style="29" bestFit="1" customWidth="1"/>
    <col min="788" max="1024" width="11.42578125" style="29"/>
    <col min="1025" max="1025" width="19.28515625" style="29" customWidth="1"/>
    <col min="1026" max="1026" width="22.42578125" style="29" customWidth="1"/>
    <col min="1027" max="1027" width="25" style="29" customWidth="1"/>
    <col min="1028" max="1028" width="7.140625" style="29" bestFit="1" customWidth="1"/>
    <col min="1029" max="1029" width="5.28515625" style="29" customWidth="1"/>
    <col min="1030" max="1030" width="5.85546875" style="29" customWidth="1"/>
    <col min="1031" max="1031" width="5.28515625" style="29" customWidth="1"/>
    <col min="1032" max="1032" width="6.85546875" style="29" customWidth="1"/>
    <col min="1033" max="1033" width="21.42578125" style="29" customWidth="1"/>
    <col min="1034" max="1034" width="21.5703125" style="29" customWidth="1"/>
    <col min="1035" max="1035" width="9.7109375" style="29" customWidth="1"/>
    <col min="1036" max="1036" width="4.85546875" style="29" customWidth="1"/>
    <col min="1037" max="1037" width="8.5703125" style="29" customWidth="1"/>
    <col min="1038" max="1038" width="6.85546875" style="29" customWidth="1"/>
    <col min="1039" max="1039" width="37.42578125" style="29" customWidth="1"/>
    <col min="1040" max="1040" width="19.7109375" style="29" customWidth="1"/>
    <col min="1041" max="1041" width="17.85546875" style="29" customWidth="1"/>
    <col min="1042" max="1042" width="11.7109375" style="29" customWidth="1"/>
    <col min="1043" max="1043" width="11.7109375" style="29" bestFit="1" customWidth="1"/>
    <col min="1044" max="1280" width="11.42578125" style="29"/>
    <col min="1281" max="1281" width="19.28515625" style="29" customWidth="1"/>
    <col min="1282" max="1282" width="22.42578125" style="29" customWidth="1"/>
    <col min="1283" max="1283" width="25" style="29" customWidth="1"/>
    <col min="1284" max="1284" width="7.140625" style="29" bestFit="1" customWidth="1"/>
    <col min="1285" max="1285" width="5.28515625" style="29" customWidth="1"/>
    <col min="1286" max="1286" width="5.85546875" style="29" customWidth="1"/>
    <col min="1287" max="1287" width="5.28515625" style="29" customWidth="1"/>
    <col min="1288" max="1288" width="6.85546875" style="29" customWidth="1"/>
    <col min="1289" max="1289" width="21.42578125" style="29" customWidth="1"/>
    <col min="1290" max="1290" width="21.5703125" style="29" customWidth="1"/>
    <col min="1291" max="1291" width="9.7109375" style="29" customWidth="1"/>
    <col min="1292" max="1292" width="4.85546875" style="29" customWidth="1"/>
    <col min="1293" max="1293" width="8.5703125" style="29" customWidth="1"/>
    <col min="1294" max="1294" width="6.85546875" style="29" customWidth="1"/>
    <col min="1295" max="1295" width="37.42578125" style="29" customWidth="1"/>
    <col min="1296" max="1296" width="19.7109375" style="29" customWidth="1"/>
    <col min="1297" max="1297" width="17.85546875" style="29" customWidth="1"/>
    <col min="1298" max="1298" width="11.7109375" style="29" customWidth="1"/>
    <col min="1299" max="1299" width="11.7109375" style="29" bestFit="1" customWidth="1"/>
    <col min="1300" max="1536" width="11.42578125" style="29"/>
    <col min="1537" max="1537" width="19.28515625" style="29" customWidth="1"/>
    <col min="1538" max="1538" width="22.42578125" style="29" customWidth="1"/>
    <col min="1539" max="1539" width="25" style="29" customWidth="1"/>
    <col min="1540" max="1540" width="7.140625" style="29" bestFit="1" customWidth="1"/>
    <col min="1541" max="1541" width="5.28515625" style="29" customWidth="1"/>
    <col min="1542" max="1542" width="5.85546875" style="29" customWidth="1"/>
    <col min="1543" max="1543" width="5.28515625" style="29" customWidth="1"/>
    <col min="1544" max="1544" width="6.85546875" style="29" customWidth="1"/>
    <col min="1545" max="1545" width="21.42578125" style="29" customWidth="1"/>
    <col min="1546" max="1546" width="21.5703125" style="29" customWidth="1"/>
    <col min="1547" max="1547" width="9.7109375" style="29" customWidth="1"/>
    <col min="1548" max="1548" width="4.85546875" style="29" customWidth="1"/>
    <col min="1549" max="1549" width="8.5703125" style="29" customWidth="1"/>
    <col min="1550" max="1550" width="6.85546875" style="29" customWidth="1"/>
    <col min="1551" max="1551" width="37.42578125" style="29" customWidth="1"/>
    <col min="1552" max="1552" width="19.7109375" style="29" customWidth="1"/>
    <col min="1553" max="1553" width="17.85546875" style="29" customWidth="1"/>
    <col min="1554" max="1554" width="11.7109375" style="29" customWidth="1"/>
    <col min="1555" max="1555" width="11.7109375" style="29" bestFit="1" customWidth="1"/>
    <col min="1556" max="1792" width="11.42578125" style="29"/>
    <col min="1793" max="1793" width="19.28515625" style="29" customWidth="1"/>
    <col min="1794" max="1794" width="22.42578125" style="29" customWidth="1"/>
    <col min="1795" max="1795" width="25" style="29" customWidth="1"/>
    <col min="1796" max="1796" width="7.140625" style="29" bestFit="1" customWidth="1"/>
    <col min="1797" max="1797" width="5.28515625" style="29" customWidth="1"/>
    <col min="1798" max="1798" width="5.85546875" style="29" customWidth="1"/>
    <col min="1799" max="1799" width="5.28515625" style="29" customWidth="1"/>
    <col min="1800" max="1800" width="6.85546875" style="29" customWidth="1"/>
    <col min="1801" max="1801" width="21.42578125" style="29" customWidth="1"/>
    <col min="1802" max="1802" width="21.5703125" style="29" customWidth="1"/>
    <col min="1803" max="1803" width="9.7109375" style="29" customWidth="1"/>
    <col min="1804" max="1804" width="4.85546875" style="29" customWidth="1"/>
    <col min="1805" max="1805" width="8.5703125" style="29" customWidth="1"/>
    <col min="1806" max="1806" width="6.85546875" style="29" customWidth="1"/>
    <col min="1807" max="1807" width="37.42578125" style="29" customWidth="1"/>
    <col min="1808" max="1808" width="19.7109375" style="29" customWidth="1"/>
    <col min="1809" max="1809" width="17.85546875" style="29" customWidth="1"/>
    <col min="1810" max="1810" width="11.7109375" style="29" customWidth="1"/>
    <col min="1811" max="1811" width="11.7109375" style="29" bestFit="1" customWidth="1"/>
    <col min="1812" max="2048" width="11.42578125" style="29"/>
    <col min="2049" max="2049" width="19.28515625" style="29" customWidth="1"/>
    <col min="2050" max="2050" width="22.42578125" style="29" customWidth="1"/>
    <col min="2051" max="2051" width="25" style="29" customWidth="1"/>
    <col min="2052" max="2052" width="7.140625" style="29" bestFit="1" customWidth="1"/>
    <col min="2053" max="2053" width="5.28515625" style="29" customWidth="1"/>
    <col min="2054" max="2054" width="5.85546875" style="29" customWidth="1"/>
    <col min="2055" max="2055" width="5.28515625" style="29" customWidth="1"/>
    <col min="2056" max="2056" width="6.85546875" style="29" customWidth="1"/>
    <col min="2057" max="2057" width="21.42578125" style="29" customWidth="1"/>
    <col min="2058" max="2058" width="21.5703125" style="29" customWidth="1"/>
    <col min="2059" max="2059" width="9.7109375" style="29" customWidth="1"/>
    <col min="2060" max="2060" width="4.85546875" style="29" customWidth="1"/>
    <col min="2061" max="2061" width="8.5703125" style="29" customWidth="1"/>
    <col min="2062" max="2062" width="6.85546875" style="29" customWidth="1"/>
    <col min="2063" max="2063" width="37.42578125" style="29" customWidth="1"/>
    <col min="2064" max="2064" width="19.7109375" style="29" customWidth="1"/>
    <col min="2065" max="2065" width="17.85546875" style="29" customWidth="1"/>
    <col min="2066" max="2066" width="11.7109375" style="29" customWidth="1"/>
    <col min="2067" max="2067" width="11.7109375" style="29" bestFit="1" customWidth="1"/>
    <col min="2068" max="2304" width="11.42578125" style="29"/>
    <col min="2305" max="2305" width="19.28515625" style="29" customWidth="1"/>
    <col min="2306" max="2306" width="22.42578125" style="29" customWidth="1"/>
    <col min="2307" max="2307" width="25" style="29" customWidth="1"/>
    <col min="2308" max="2308" width="7.140625" style="29" bestFit="1" customWidth="1"/>
    <col min="2309" max="2309" width="5.28515625" style="29" customWidth="1"/>
    <col min="2310" max="2310" width="5.85546875" style="29" customWidth="1"/>
    <col min="2311" max="2311" width="5.28515625" style="29" customWidth="1"/>
    <col min="2312" max="2312" width="6.85546875" style="29" customWidth="1"/>
    <col min="2313" max="2313" width="21.42578125" style="29" customWidth="1"/>
    <col min="2314" max="2314" width="21.5703125" style="29" customWidth="1"/>
    <col min="2315" max="2315" width="9.7109375" style="29" customWidth="1"/>
    <col min="2316" max="2316" width="4.85546875" style="29" customWidth="1"/>
    <col min="2317" max="2317" width="8.5703125" style="29" customWidth="1"/>
    <col min="2318" max="2318" width="6.85546875" style="29" customWidth="1"/>
    <col min="2319" max="2319" width="37.42578125" style="29" customWidth="1"/>
    <col min="2320" max="2320" width="19.7109375" style="29" customWidth="1"/>
    <col min="2321" max="2321" width="17.85546875" style="29" customWidth="1"/>
    <col min="2322" max="2322" width="11.7109375" style="29" customWidth="1"/>
    <col min="2323" max="2323" width="11.7109375" style="29" bestFit="1" customWidth="1"/>
    <col min="2324" max="2560" width="11.42578125" style="29"/>
    <col min="2561" max="2561" width="19.28515625" style="29" customWidth="1"/>
    <col min="2562" max="2562" width="22.42578125" style="29" customWidth="1"/>
    <col min="2563" max="2563" width="25" style="29" customWidth="1"/>
    <col min="2564" max="2564" width="7.140625" style="29" bestFit="1" customWidth="1"/>
    <col min="2565" max="2565" width="5.28515625" style="29" customWidth="1"/>
    <col min="2566" max="2566" width="5.85546875" style="29" customWidth="1"/>
    <col min="2567" max="2567" width="5.28515625" style="29" customWidth="1"/>
    <col min="2568" max="2568" width="6.85546875" style="29" customWidth="1"/>
    <col min="2569" max="2569" width="21.42578125" style="29" customWidth="1"/>
    <col min="2570" max="2570" width="21.5703125" style="29" customWidth="1"/>
    <col min="2571" max="2571" width="9.7109375" style="29" customWidth="1"/>
    <col min="2572" max="2572" width="4.85546875" style="29" customWidth="1"/>
    <col min="2573" max="2573" width="8.5703125" style="29" customWidth="1"/>
    <col min="2574" max="2574" width="6.85546875" style="29" customWidth="1"/>
    <col min="2575" max="2575" width="37.42578125" style="29" customWidth="1"/>
    <col min="2576" max="2576" width="19.7109375" style="29" customWidth="1"/>
    <col min="2577" max="2577" width="17.85546875" style="29" customWidth="1"/>
    <col min="2578" max="2578" width="11.7109375" style="29" customWidth="1"/>
    <col min="2579" max="2579" width="11.7109375" style="29" bestFit="1" customWidth="1"/>
    <col min="2580" max="2816" width="11.42578125" style="29"/>
    <col min="2817" max="2817" width="19.28515625" style="29" customWidth="1"/>
    <col min="2818" max="2818" width="22.42578125" style="29" customWidth="1"/>
    <col min="2819" max="2819" width="25" style="29" customWidth="1"/>
    <col min="2820" max="2820" width="7.140625" style="29" bestFit="1" customWidth="1"/>
    <col min="2821" max="2821" width="5.28515625" style="29" customWidth="1"/>
    <col min="2822" max="2822" width="5.85546875" style="29" customWidth="1"/>
    <col min="2823" max="2823" width="5.28515625" style="29" customWidth="1"/>
    <col min="2824" max="2824" width="6.85546875" style="29" customWidth="1"/>
    <col min="2825" max="2825" width="21.42578125" style="29" customWidth="1"/>
    <col min="2826" max="2826" width="21.5703125" style="29" customWidth="1"/>
    <col min="2827" max="2827" width="9.7109375" style="29" customWidth="1"/>
    <col min="2828" max="2828" width="4.85546875" style="29" customWidth="1"/>
    <col min="2829" max="2829" width="8.5703125" style="29" customWidth="1"/>
    <col min="2830" max="2830" width="6.85546875" style="29" customWidth="1"/>
    <col min="2831" max="2831" width="37.42578125" style="29" customWidth="1"/>
    <col min="2832" max="2832" width="19.7109375" style="29" customWidth="1"/>
    <col min="2833" max="2833" width="17.85546875" style="29" customWidth="1"/>
    <col min="2834" max="2834" width="11.7109375" style="29" customWidth="1"/>
    <col min="2835" max="2835" width="11.7109375" style="29" bestFit="1" customWidth="1"/>
    <col min="2836" max="3072" width="11.42578125" style="29"/>
    <col min="3073" max="3073" width="19.28515625" style="29" customWidth="1"/>
    <col min="3074" max="3074" width="22.42578125" style="29" customWidth="1"/>
    <col min="3075" max="3075" width="25" style="29" customWidth="1"/>
    <col min="3076" max="3076" width="7.140625" style="29" bestFit="1" customWidth="1"/>
    <col min="3077" max="3077" width="5.28515625" style="29" customWidth="1"/>
    <col min="3078" max="3078" width="5.85546875" style="29" customWidth="1"/>
    <col min="3079" max="3079" width="5.28515625" style="29" customWidth="1"/>
    <col min="3080" max="3080" width="6.85546875" style="29" customWidth="1"/>
    <col min="3081" max="3081" width="21.42578125" style="29" customWidth="1"/>
    <col min="3082" max="3082" width="21.5703125" style="29" customWidth="1"/>
    <col min="3083" max="3083" width="9.7109375" style="29" customWidth="1"/>
    <col min="3084" max="3084" width="4.85546875" style="29" customWidth="1"/>
    <col min="3085" max="3085" width="8.5703125" style="29" customWidth="1"/>
    <col min="3086" max="3086" width="6.85546875" style="29" customWidth="1"/>
    <col min="3087" max="3087" width="37.42578125" style="29" customWidth="1"/>
    <col min="3088" max="3088" width="19.7109375" style="29" customWidth="1"/>
    <col min="3089" max="3089" width="17.85546875" style="29" customWidth="1"/>
    <col min="3090" max="3090" width="11.7109375" style="29" customWidth="1"/>
    <col min="3091" max="3091" width="11.7109375" style="29" bestFit="1" customWidth="1"/>
    <col min="3092" max="3328" width="11.42578125" style="29"/>
    <col min="3329" max="3329" width="19.28515625" style="29" customWidth="1"/>
    <col min="3330" max="3330" width="22.42578125" style="29" customWidth="1"/>
    <col min="3331" max="3331" width="25" style="29" customWidth="1"/>
    <col min="3332" max="3332" width="7.140625" style="29" bestFit="1" customWidth="1"/>
    <col min="3333" max="3333" width="5.28515625" style="29" customWidth="1"/>
    <col min="3334" max="3334" width="5.85546875" style="29" customWidth="1"/>
    <col min="3335" max="3335" width="5.28515625" style="29" customWidth="1"/>
    <col min="3336" max="3336" width="6.85546875" style="29" customWidth="1"/>
    <col min="3337" max="3337" width="21.42578125" style="29" customWidth="1"/>
    <col min="3338" max="3338" width="21.5703125" style="29" customWidth="1"/>
    <col min="3339" max="3339" width="9.7109375" style="29" customWidth="1"/>
    <col min="3340" max="3340" width="4.85546875" style="29" customWidth="1"/>
    <col min="3341" max="3341" width="8.5703125" style="29" customWidth="1"/>
    <col min="3342" max="3342" width="6.85546875" style="29" customWidth="1"/>
    <col min="3343" max="3343" width="37.42578125" style="29" customWidth="1"/>
    <col min="3344" max="3344" width="19.7109375" style="29" customWidth="1"/>
    <col min="3345" max="3345" width="17.85546875" style="29" customWidth="1"/>
    <col min="3346" max="3346" width="11.7109375" style="29" customWidth="1"/>
    <col min="3347" max="3347" width="11.7109375" style="29" bestFit="1" customWidth="1"/>
    <col min="3348" max="3584" width="11.42578125" style="29"/>
    <col min="3585" max="3585" width="19.28515625" style="29" customWidth="1"/>
    <col min="3586" max="3586" width="22.42578125" style="29" customWidth="1"/>
    <col min="3587" max="3587" width="25" style="29" customWidth="1"/>
    <col min="3588" max="3588" width="7.140625" style="29" bestFit="1" customWidth="1"/>
    <col min="3589" max="3589" width="5.28515625" style="29" customWidth="1"/>
    <col min="3590" max="3590" width="5.85546875" style="29" customWidth="1"/>
    <col min="3591" max="3591" width="5.28515625" style="29" customWidth="1"/>
    <col min="3592" max="3592" width="6.85546875" style="29" customWidth="1"/>
    <col min="3593" max="3593" width="21.42578125" style="29" customWidth="1"/>
    <col min="3594" max="3594" width="21.5703125" style="29" customWidth="1"/>
    <col min="3595" max="3595" width="9.7109375" style="29" customWidth="1"/>
    <col min="3596" max="3596" width="4.85546875" style="29" customWidth="1"/>
    <col min="3597" max="3597" width="8.5703125" style="29" customWidth="1"/>
    <col min="3598" max="3598" width="6.85546875" style="29" customWidth="1"/>
    <col min="3599" max="3599" width="37.42578125" style="29" customWidth="1"/>
    <col min="3600" max="3600" width="19.7109375" style="29" customWidth="1"/>
    <col min="3601" max="3601" width="17.85546875" style="29" customWidth="1"/>
    <col min="3602" max="3602" width="11.7109375" style="29" customWidth="1"/>
    <col min="3603" max="3603" width="11.7109375" style="29" bestFit="1" customWidth="1"/>
    <col min="3604" max="3840" width="11.42578125" style="29"/>
    <col min="3841" max="3841" width="19.28515625" style="29" customWidth="1"/>
    <col min="3842" max="3842" width="22.42578125" style="29" customWidth="1"/>
    <col min="3843" max="3843" width="25" style="29" customWidth="1"/>
    <col min="3844" max="3844" width="7.140625" style="29" bestFit="1" customWidth="1"/>
    <col min="3845" max="3845" width="5.28515625" style="29" customWidth="1"/>
    <col min="3846" max="3846" width="5.85546875" style="29" customWidth="1"/>
    <col min="3847" max="3847" width="5.28515625" style="29" customWidth="1"/>
    <col min="3848" max="3848" width="6.85546875" style="29" customWidth="1"/>
    <col min="3849" max="3849" width="21.42578125" style="29" customWidth="1"/>
    <col min="3850" max="3850" width="21.5703125" style="29" customWidth="1"/>
    <col min="3851" max="3851" width="9.7109375" style="29" customWidth="1"/>
    <col min="3852" max="3852" width="4.85546875" style="29" customWidth="1"/>
    <col min="3853" max="3853" width="8.5703125" style="29" customWidth="1"/>
    <col min="3854" max="3854" width="6.85546875" style="29" customWidth="1"/>
    <col min="3855" max="3855" width="37.42578125" style="29" customWidth="1"/>
    <col min="3856" max="3856" width="19.7109375" style="29" customWidth="1"/>
    <col min="3857" max="3857" width="17.85546875" style="29" customWidth="1"/>
    <col min="3858" max="3858" width="11.7109375" style="29" customWidth="1"/>
    <col min="3859" max="3859" width="11.7109375" style="29" bestFit="1" customWidth="1"/>
    <col min="3860" max="4096" width="11.42578125" style="29"/>
    <col min="4097" max="4097" width="19.28515625" style="29" customWidth="1"/>
    <col min="4098" max="4098" width="22.42578125" style="29" customWidth="1"/>
    <col min="4099" max="4099" width="25" style="29" customWidth="1"/>
    <col min="4100" max="4100" width="7.140625" style="29" bestFit="1" customWidth="1"/>
    <col min="4101" max="4101" width="5.28515625" style="29" customWidth="1"/>
    <col min="4102" max="4102" width="5.85546875" style="29" customWidth="1"/>
    <col min="4103" max="4103" width="5.28515625" style="29" customWidth="1"/>
    <col min="4104" max="4104" width="6.85546875" style="29" customWidth="1"/>
    <col min="4105" max="4105" width="21.42578125" style="29" customWidth="1"/>
    <col min="4106" max="4106" width="21.5703125" style="29" customWidth="1"/>
    <col min="4107" max="4107" width="9.7109375" style="29" customWidth="1"/>
    <col min="4108" max="4108" width="4.85546875" style="29" customWidth="1"/>
    <col min="4109" max="4109" width="8.5703125" style="29" customWidth="1"/>
    <col min="4110" max="4110" width="6.85546875" style="29" customWidth="1"/>
    <col min="4111" max="4111" width="37.42578125" style="29" customWidth="1"/>
    <col min="4112" max="4112" width="19.7109375" style="29" customWidth="1"/>
    <col min="4113" max="4113" width="17.85546875" style="29" customWidth="1"/>
    <col min="4114" max="4114" width="11.7109375" style="29" customWidth="1"/>
    <col min="4115" max="4115" width="11.7109375" style="29" bestFit="1" customWidth="1"/>
    <col min="4116" max="4352" width="11.42578125" style="29"/>
    <col min="4353" max="4353" width="19.28515625" style="29" customWidth="1"/>
    <col min="4354" max="4354" width="22.42578125" style="29" customWidth="1"/>
    <col min="4355" max="4355" width="25" style="29" customWidth="1"/>
    <col min="4356" max="4356" width="7.140625" style="29" bestFit="1" customWidth="1"/>
    <col min="4357" max="4357" width="5.28515625" style="29" customWidth="1"/>
    <col min="4358" max="4358" width="5.85546875" style="29" customWidth="1"/>
    <col min="4359" max="4359" width="5.28515625" style="29" customWidth="1"/>
    <col min="4360" max="4360" width="6.85546875" style="29" customWidth="1"/>
    <col min="4361" max="4361" width="21.42578125" style="29" customWidth="1"/>
    <col min="4362" max="4362" width="21.5703125" style="29" customWidth="1"/>
    <col min="4363" max="4363" width="9.7109375" style="29" customWidth="1"/>
    <col min="4364" max="4364" width="4.85546875" style="29" customWidth="1"/>
    <col min="4365" max="4365" width="8.5703125" style="29" customWidth="1"/>
    <col min="4366" max="4366" width="6.85546875" style="29" customWidth="1"/>
    <col min="4367" max="4367" width="37.42578125" style="29" customWidth="1"/>
    <col min="4368" max="4368" width="19.7109375" style="29" customWidth="1"/>
    <col min="4369" max="4369" width="17.85546875" style="29" customWidth="1"/>
    <col min="4370" max="4370" width="11.7109375" style="29" customWidth="1"/>
    <col min="4371" max="4371" width="11.7109375" style="29" bestFit="1" customWidth="1"/>
    <col min="4372" max="4608" width="11.42578125" style="29"/>
    <col min="4609" max="4609" width="19.28515625" style="29" customWidth="1"/>
    <col min="4610" max="4610" width="22.42578125" style="29" customWidth="1"/>
    <col min="4611" max="4611" width="25" style="29" customWidth="1"/>
    <col min="4612" max="4612" width="7.140625" style="29" bestFit="1" customWidth="1"/>
    <col min="4613" max="4613" width="5.28515625" style="29" customWidth="1"/>
    <col min="4614" max="4614" width="5.85546875" style="29" customWidth="1"/>
    <col min="4615" max="4615" width="5.28515625" style="29" customWidth="1"/>
    <col min="4616" max="4616" width="6.85546875" style="29" customWidth="1"/>
    <col min="4617" max="4617" width="21.42578125" style="29" customWidth="1"/>
    <col min="4618" max="4618" width="21.5703125" style="29" customWidth="1"/>
    <col min="4619" max="4619" width="9.7109375" style="29" customWidth="1"/>
    <col min="4620" max="4620" width="4.85546875" style="29" customWidth="1"/>
    <col min="4621" max="4621" width="8.5703125" style="29" customWidth="1"/>
    <col min="4622" max="4622" width="6.85546875" style="29" customWidth="1"/>
    <col min="4623" max="4623" width="37.42578125" style="29" customWidth="1"/>
    <col min="4624" max="4624" width="19.7109375" style="29" customWidth="1"/>
    <col min="4625" max="4625" width="17.85546875" style="29" customWidth="1"/>
    <col min="4626" max="4626" width="11.7109375" style="29" customWidth="1"/>
    <col min="4627" max="4627" width="11.7109375" style="29" bestFit="1" customWidth="1"/>
    <col min="4628" max="4864" width="11.42578125" style="29"/>
    <col min="4865" max="4865" width="19.28515625" style="29" customWidth="1"/>
    <col min="4866" max="4866" width="22.42578125" style="29" customWidth="1"/>
    <col min="4867" max="4867" width="25" style="29" customWidth="1"/>
    <col min="4868" max="4868" width="7.140625" style="29" bestFit="1" customWidth="1"/>
    <col min="4869" max="4869" width="5.28515625" style="29" customWidth="1"/>
    <col min="4870" max="4870" width="5.85546875" style="29" customWidth="1"/>
    <col min="4871" max="4871" width="5.28515625" style="29" customWidth="1"/>
    <col min="4872" max="4872" width="6.85546875" style="29" customWidth="1"/>
    <col min="4873" max="4873" width="21.42578125" style="29" customWidth="1"/>
    <col min="4874" max="4874" width="21.5703125" style="29" customWidth="1"/>
    <col min="4875" max="4875" width="9.7109375" style="29" customWidth="1"/>
    <col min="4876" max="4876" width="4.85546875" style="29" customWidth="1"/>
    <col min="4877" max="4877" width="8.5703125" style="29" customWidth="1"/>
    <col min="4878" max="4878" width="6.85546875" style="29" customWidth="1"/>
    <col min="4879" max="4879" width="37.42578125" style="29" customWidth="1"/>
    <col min="4880" max="4880" width="19.7109375" style="29" customWidth="1"/>
    <col min="4881" max="4881" width="17.85546875" style="29" customWidth="1"/>
    <col min="4882" max="4882" width="11.7109375" style="29" customWidth="1"/>
    <col min="4883" max="4883" width="11.7109375" style="29" bestFit="1" customWidth="1"/>
    <col min="4884" max="5120" width="11.42578125" style="29"/>
    <col min="5121" max="5121" width="19.28515625" style="29" customWidth="1"/>
    <col min="5122" max="5122" width="22.42578125" style="29" customWidth="1"/>
    <col min="5123" max="5123" width="25" style="29" customWidth="1"/>
    <col min="5124" max="5124" width="7.140625" style="29" bestFit="1" customWidth="1"/>
    <col min="5125" max="5125" width="5.28515625" style="29" customWidth="1"/>
    <col min="5126" max="5126" width="5.85546875" style="29" customWidth="1"/>
    <col min="5127" max="5127" width="5.28515625" style="29" customWidth="1"/>
    <col min="5128" max="5128" width="6.85546875" style="29" customWidth="1"/>
    <col min="5129" max="5129" width="21.42578125" style="29" customWidth="1"/>
    <col min="5130" max="5130" width="21.5703125" style="29" customWidth="1"/>
    <col min="5131" max="5131" width="9.7109375" style="29" customWidth="1"/>
    <col min="5132" max="5132" width="4.85546875" style="29" customWidth="1"/>
    <col min="5133" max="5133" width="8.5703125" style="29" customWidth="1"/>
    <col min="5134" max="5134" width="6.85546875" style="29" customWidth="1"/>
    <col min="5135" max="5135" width="37.42578125" style="29" customWidth="1"/>
    <col min="5136" max="5136" width="19.7109375" style="29" customWidth="1"/>
    <col min="5137" max="5137" width="17.85546875" style="29" customWidth="1"/>
    <col min="5138" max="5138" width="11.7109375" style="29" customWidth="1"/>
    <col min="5139" max="5139" width="11.7109375" style="29" bestFit="1" customWidth="1"/>
    <col min="5140" max="5376" width="11.42578125" style="29"/>
    <col min="5377" max="5377" width="19.28515625" style="29" customWidth="1"/>
    <col min="5378" max="5378" width="22.42578125" style="29" customWidth="1"/>
    <col min="5379" max="5379" width="25" style="29" customWidth="1"/>
    <col min="5380" max="5380" width="7.140625" style="29" bestFit="1" customWidth="1"/>
    <col min="5381" max="5381" width="5.28515625" style="29" customWidth="1"/>
    <col min="5382" max="5382" width="5.85546875" style="29" customWidth="1"/>
    <col min="5383" max="5383" width="5.28515625" style="29" customWidth="1"/>
    <col min="5384" max="5384" width="6.85546875" style="29" customWidth="1"/>
    <col min="5385" max="5385" width="21.42578125" style="29" customWidth="1"/>
    <col min="5386" max="5386" width="21.5703125" style="29" customWidth="1"/>
    <col min="5387" max="5387" width="9.7109375" style="29" customWidth="1"/>
    <col min="5388" max="5388" width="4.85546875" style="29" customWidth="1"/>
    <col min="5389" max="5389" width="8.5703125" style="29" customWidth="1"/>
    <col min="5390" max="5390" width="6.85546875" style="29" customWidth="1"/>
    <col min="5391" max="5391" width="37.42578125" style="29" customWidth="1"/>
    <col min="5392" max="5392" width="19.7109375" style="29" customWidth="1"/>
    <col min="5393" max="5393" width="17.85546875" style="29" customWidth="1"/>
    <col min="5394" max="5394" width="11.7109375" style="29" customWidth="1"/>
    <col min="5395" max="5395" width="11.7109375" style="29" bestFit="1" customWidth="1"/>
    <col min="5396" max="5632" width="11.42578125" style="29"/>
    <col min="5633" max="5633" width="19.28515625" style="29" customWidth="1"/>
    <col min="5634" max="5634" width="22.42578125" style="29" customWidth="1"/>
    <col min="5635" max="5635" width="25" style="29" customWidth="1"/>
    <col min="5636" max="5636" width="7.140625" style="29" bestFit="1" customWidth="1"/>
    <col min="5637" max="5637" width="5.28515625" style="29" customWidth="1"/>
    <col min="5638" max="5638" width="5.85546875" style="29" customWidth="1"/>
    <col min="5639" max="5639" width="5.28515625" style="29" customWidth="1"/>
    <col min="5640" max="5640" width="6.85546875" style="29" customWidth="1"/>
    <col min="5641" max="5641" width="21.42578125" style="29" customWidth="1"/>
    <col min="5642" max="5642" width="21.5703125" style="29" customWidth="1"/>
    <col min="5643" max="5643" width="9.7109375" style="29" customWidth="1"/>
    <col min="5644" max="5644" width="4.85546875" style="29" customWidth="1"/>
    <col min="5645" max="5645" width="8.5703125" style="29" customWidth="1"/>
    <col min="5646" max="5646" width="6.85546875" style="29" customWidth="1"/>
    <col min="5647" max="5647" width="37.42578125" style="29" customWidth="1"/>
    <col min="5648" max="5648" width="19.7109375" style="29" customWidth="1"/>
    <col min="5649" max="5649" width="17.85546875" style="29" customWidth="1"/>
    <col min="5650" max="5650" width="11.7109375" style="29" customWidth="1"/>
    <col min="5651" max="5651" width="11.7109375" style="29" bestFit="1" customWidth="1"/>
    <col min="5652" max="5888" width="11.42578125" style="29"/>
    <col min="5889" max="5889" width="19.28515625" style="29" customWidth="1"/>
    <col min="5890" max="5890" width="22.42578125" style="29" customWidth="1"/>
    <col min="5891" max="5891" width="25" style="29" customWidth="1"/>
    <col min="5892" max="5892" width="7.140625" style="29" bestFit="1" customWidth="1"/>
    <col min="5893" max="5893" width="5.28515625" style="29" customWidth="1"/>
    <col min="5894" max="5894" width="5.85546875" style="29" customWidth="1"/>
    <col min="5895" max="5895" width="5.28515625" style="29" customWidth="1"/>
    <col min="5896" max="5896" width="6.85546875" style="29" customWidth="1"/>
    <col min="5897" max="5897" width="21.42578125" style="29" customWidth="1"/>
    <col min="5898" max="5898" width="21.5703125" style="29" customWidth="1"/>
    <col min="5899" max="5899" width="9.7109375" style="29" customWidth="1"/>
    <col min="5900" max="5900" width="4.85546875" style="29" customWidth="1"/>
    <col min="5901" max="5901" width="8.5703125" style="29" customWidth="1"/>
    <col min="5902" max="5902" width="6.85546875" style="29" customWidth="1"/>
    <col min="5903" max="5903" width="37.42578125" style="29" customWidth="1"/>
    <col min="5904" max="5904" width="19.7109375" style="29" customWidth="1"/>
    <col min="5905" max="5905" width="17.85546875" style="29" customWidth="1"/>
    <col min="5906" max="5906" width="11.7109375" style="29" customWidth="1"/>
    <col min="5907" max="5907" width="11.7109375" style="29" bestFit="1" customWidth="1"/>
    <col min="5908" max="6144" width="11.42578125" style="29"/>
    <col min="6145" max="6145" width="19.28515625" style="29" customWidth="1"/>
    <col min="6146" max="6146" width="22.42578125" style="29" customWidth="1"/>
    <col min="6147" max="6147" width="25" style="29" customWidth="1"/>
    <col min="6148" max="6148" width="7.140625" style="29" bestFit="1" customWidth="1"/>
    <col min="6149" max="6149" width="5.28515625" style="29" customWidth="1"/>
    <col min="6150" max="6150" width="5.85546875" style="29" customWidth="1"/>
    <col min="6151" max="6151" width="5.28515625" style="29" customWidth="1"/>
    <col min="6152" max="6152" width="6.85546875" style="29" customWidth="1"/>
    <col min="6153" max="6153" width="21.42578125" style="29" customWidth="1"/>
    <col min="6154" max="6154" width="21.5703125" style="29" customWidth="1"/>
    <col min="6155" max="6155" width="9.7109375" style="29" customWidth="1"/>
    <col min="6156" max="6156" width="4.85546875" style="29" customWidth="1"/>
    <col min="6157" max="6157" width="8.5703125" style="29" customWidth="1"/>
    <col min="6158" max="6158" width="6.85546875" style="29" customWidth="1"/>
    <col min="6159" max="6159" width="37.42578125" style="29" customWidth="1"/>
    <col min="6160" max="6160" width="19.7109375" style="29" customWidth="1"/>
    <col min="6161" max="6161" width="17.85546875" style="29" customWidth="1"/>
    <col min="6162" max="6162" width="11.7109375" style="29" customWidth="1"/>
    <col min="6163" max="6163" width="11.7109375" style="29" bestFit="1" customWidth="1"/>
    <col min="6164" max="6400" width="11.42578125" style="29"/>
    <col min="6401" max="6401" width="19.28515625" style="29" customWidth="1"/>
    <col min="6402" max="6402" width="22.42578125" style="29" customWidth="1"/>
    <col min="6403" max="6403" width="25" style="29" customWidth="1"/>
    <col min="6404" max="6404" width="7.140625" style="29" bestFit="1" customWidth="1"/>
    <col min="6405" max="6405" width="5.28515625" style="29" customWidth="1"/>
    <col min="6406" max="6406" width="5.85546875" style="29" customWidth="1"/>
    <col min="6407" max="6407" width="5.28515625" style="29" customWidth="1"/>
    <col min="6408" max="6408" width="6.85546875" style="29" customWidth="1"/>
    <col min="6409" max="6409" width="21.42578125" style="29" customWidth="1"/>
    <col min="6410" max="6410" width="21.5703125" style="29" customWidth="1"/>
    <col min="6411" max="6411" width="9.7109375" style="29" customWidth="1"/>
    <col min="6412" max="6412" width="4.85546875" style="29" customWidth="1"/>
    <col min="6413" max="6413" width="8.5703125" style="29" customWidth="1"/>
    <col min="6414" max="6414" width="6.85546875" style="29" customWidth="1"/>
    <col min="6415" max="6415" width="37.42578125" style="29" customWidth="1"/>
    <col min="6416" max="6416" width="19.7109375" style="29" customWidth="1"/>
    <col min="6417" max="6417" width="17.85546875" style="29" customWidth="1"/>
    <col min="6418" max="6418" width="11.7109375" style="29" customWidth="1"/>
    <col min="6419" max="6419" width="11.7109375" style="29" bestFit="1" customWidth="1"/>
    <col min="6420" max="6656" width="11.42578125" style="29"/>
    <col min="6657" max="6657" width="19.28515625" style="29" customWidth="1"/>
    <col min="6658" max="6658" width="22.42578125" style="29" customWidth="1"/>
    <col min="6659" max="6659" width="25" style="29" customWidth="1"/>
    <col min="6660" max="6660" width="7.140625" style="29" bestFit="1" customWidth="1"/>
    <col min="6661" max="6661" width="5.28515625" style="29" customWidth="1"/>
    <col min="6662" max="6662" width="5.85546875" style="29" customWidth="1"/>
    <col min="6663" max="6663" width="5.28515625" style="29" customWidth="1"/>
    <col min="6664" max="6664" width="6.85546875" style="29" customWidth="1"/>
    <col min="6665" max="6665" width="21.42578125" style="29" customWidth="1"/>
    <col min="6666" max="6666" width="21.5703125" style="29" customWidth="1"/>
    <col min="6667" max="6667" width="9.7109375" style="29" customWidth="1"/>
    <col min="6668" max="6668" width="4.85546875" style="29" customWidth="1"/>
    <col min="6669" max="6669" width="8.5703125" style="29" customWidth="1"/>
    <col min="6670" max="6670" width="6.85546875" style="29" customWidth="1"/>
    <col min="6671" max="6671" width="37.42578125" style="29" customWidth="1"/>
    <col min="6672" max="6672" width="19.7109375" style="29" customWidth="1"/>
    <col min="6673" max="6673" width="17.85546875" style="29" customWidth="1"/>
    <col min="6674" max="6674" width="11.7109375" style="29" customWidth="1"/>
    <col min="6675" max="6675" width="11.7109375" style="29" bestFit="1" customWidth="1"/>
    <col min="6676" max="6912" width="11.42578125" style="29"/>
    <col min="6913" max="6913" width="19.28515625" style="29" customWidth="1"/>
    <col min="6914" max="6914" width="22.42578125" style="29" customWidth="1"/>
    <col min="6915" max="6915" width="25" style="29" customWidth="1"/>
    <col min="6916" max="6916" width="7.140625" style="29" bestFit="1" customWidth="1"/>
    <col min="6917" max="6917" width="5.28515625" style="29" customWidth="1"/>
    <col min="6918" max="6918" width="5.85546875" style="29" customWidth="1"/>
    <col min="6919" max="6919" width="5.28515625" style="29" customWidth="1"/>
    <col min="6920" max="6920" width="6.85546875" style="29" customWidth="1"/>
    <col min="6921" max="6921" width="21.42578125" style="29" customWidth="1"/>
    <col min="6922" max="6922" width="21.5703125" style="29" customWidth="1"/>
    <col min="6923" max="6923" width="9.7109375" style="29" customWidth="1"/>
    <col min="6924" max="6924" width="4.85546875" style="29" customWidth="1"/>
    <col min="6925" max="6925" width="8.5703125" style="29" customWidth="1"/>
    <col min="6926" max="6926" width="6.85546875" style="29" customWidth="1"/>
    <col min="6927" max="6927" width="37.42578125" style="29" customWidth="1"/>
    <col min="6928" max="6928" width="19.7109375" style="29" customWidth="1"/>
    <col min="6929" max="6929" width="17.85546875" style="29" customWidth="1"/>
    <col min="6930" max="6930" width="11.7109375" style="29" customWidth="1"/>
    <col min="6931" max="6931" width="11.7109375" style="29" bestFit="1" customWidth="1"/>
    <col min="6932" max="7168" width="11.42578125" style="29"/>
    <col min="7169" max="7169" width="19.28515625" style="29" customWidth="1"/>
    <col min="7170" max="7170" width="22.42578125" style="29" customWidth="1"/>
    <col min="7171" max="7171" width="25" style="29" customWidth="1"/>
    <col min="7172" max="7172" width="7.140625" style="29" bestFit="1" customWidth="1"/>
    <col min="7173" max="7173" width="5.28515625" style="29" customWidth="1"/>
    <col min="7174" max="7174" width="5.85546875" style="29" customWidth="1"/>
    <col min="7175" max="7175" width="5.28515625" style="29" customWidth="1"/>
    <col min="7176" max="7176" width="6.85546875" style="29" customWidth="1"/>
    <col min="7177" max="7177" width="21.42578125" style="29" customWidth="1"/>
    <col min="7178" max="7178" width="21.5703125" style="29" customWidth="1"/>
    <col min="7179" max="7179" width="9.7109375" style="29" customWidth="1"/>
    <col min="7180" max="7180" width="4.85546875" style="29" customWidth="1"/>
    <col min="7181" max="7181" width="8.5703125" style="29" customWidth="1"/>
    <col min="7182" max="7182" width="6.85546875" style="29" customWidth="1"/>
    <col min="7183" max="7183" width="37.42578125" style="29" customWidth="1"/>
    <col min="7184" max="7184" width="19.7109375" style="29" customWidth="1"/>
    <col min="7185" max="7185" width="17.85546875" style="29" customWidth="1"/>
    <col min="7186" max="7186" width="11.7109375" style="29" customWidth="1"/>
    <col min="7187" max="7187" width="11.7109375" style="29" bestFit="1" customWidth="1"/>
    <col min="7188" max="7424" width="11.42578125" style="29"/>
    <col min="7425" max="7425" width="19.28515625" style="29" customWidth="1"/>
    <col min="7426" max="7426" width="22.42578125" style="29" customWidth="1"/>
    <col min="7427" max="7427" width="25" style="29" customWidth="1"/>
    <col min="7428" max="7428" width="7.140625" style="29" bestFit="1" customWidth="1"/>
    <col min="7429" max="7429" width="5.28515625" style="29" customWidth="1"/>
    <col min="7430" max="7430" width="5.85546875" style="29" customWidth="1"/>
    <col min="7431" max="7431" width="5.28515625" style="29" customWidth="1"/>
    <col min="7432" max="7432" width="6.85546875" style="29" customWidth="1"/>
    <col min="7433" max="7433" width="21.42578125" style="29" customWidth="1"/>
    <col min="7434" max="7434" width="21.5703125" style="29" customWidth="1"/>
    <col min="7435" max="7435" width="9.7109375" style="29" customWidth="1"/>
    <col min="7436" max="7436" width="4.85546875" style="29" customWidth="1"/>
    <col min="7437" max="7437" width="8.5703125" style="29" customWidth="1"/>
    <col min="7438" max="7438" width="6.85546875" style="29" customWidth="1"/>
    <col min="7439" max="7439" width="37.42578125" style="29" customWidth="1"/>
    <col min="7440" max="7440" width="19.7109375" style="29" customWidth="1"/>
    <col min="7441" max="7441" width="17.85546875" style="29" customWidth="1"/>
    <col min="7442" max="7442" width="11.7109375" style="29" customWidth="1"/>
    <col min="7443" max="7443" width="11.7109375" style="29" bestFit="1" customWidth="1"/>
    <col min="7444" max="7680" width="11.42578125" style="29"/>
    <col min="7681" max="7681" width="19.28515625" style="29" customWidth="1"/>
    <col min="7682" max="7682" width="22.42578125" style="29" customWidth="1"/>
    <col min="7683" max="7683" width="25" style="29" customWidth="1"/>
    <col min="7684" max="7684" width="7.140625" style="29" bestFit="1" customWidth="1"/>
    <col min="7685" max="7685" width="5.28515625" style="29" customWidth="1"/>
    <col min="7686" max="7686" width="5.85546875" style="29" customWidth="1"/>
    <col min="7687" max="7687" width="5.28515625" style="29" customWidth="1"/>
    <col min="7688" max="7688" width="6.85546875" style="29" customWidth="1"/>
    <col min="7689" max="7689" width="21.42578125" style="29" customWidth="1"/>
    <col min="7690" max="7690" width="21.5703125" style="29" customWidth="1"/>
    <col min="7691" max="7691" width="9.7109375" style="29" customWidth="1"/>
    <col min="7692" max="7692" width="4.85546875" style="29" customWidth="1"/>
    <col min="7693" max="7693" width="8.5703125" style="29" customWidth="1"/>
    <col min="7694" max="7694" width="6.85546875" style="29" customWidth="1"/>
    <col min="7695" max="7695" width="37.42578125" style="29" customWidth="1"/>
    <col min="7696" max="7696" width="19.7109375" style="29" customWidth="1"/>
    <col min="7697" max="7697" width="17.85546875" style="29" customWidth="1"/>
    <col min="7698" max="7698" width="11.7109375" style="29" customWidth="1"/>
    <col min="7699" max="7699" width="11.7109375" style="29" bestFit="1" customWidth="1"/>
    <col min="7700" max="7936" width="11.42578125" style="29"/>
    <col min="7937" max="7937" width="19.28515625" style="29" customWidth="1"/>
    <col min="7938" max="7938" width="22.42578125" style="29" customWidth="1"/>
    <col min="7939" max="7939" width="25" style="29" customWidth="1"/>
    <col min="7940" max="7940" width="7.140625" style="29" bestFit="1" customWidth="1"/>
    <col min="7941" max="7941" width="5.28515625" style="29" customWidth="1"/>
    <col min="7942" max="7942" width="5.85546875" style="29" customWidth="1"/>
    <col min="7943" max="7943" width="5.28515625" style="29" customWidth="1"/>
    <col min="7944" max="7944" width="6.85546875" style="29" customWidth="1"/>
    <col min="7945" max="7945" width="21.42578125" style="29" customWidth="1"/>
    <col min="7946" max="7946" width="21.5703125" style="29" customWidth="1"/>
    <col min="7947" max="7947" width="9.7109375" style="29" customWidth="1"/>
    <col min="7948" max="7948" width="4.85546875" style="29" customWidth="1"/>
    <col min="7949" max="7949" width="8.5703125" style="29" customWidth="1"/>
    <col min="7950" max="7950" width="6.85546875" style="29" customWidth="1"/>
    <col min="7951" max="7951" width="37.42578125" style="29" customWidth="1"/>
    <col min="7952" max="7952" width="19.7109375" style="29" customWidth="1"/>
    <col min="7953" max="7953" width="17.85546875" style="29" customWidth="1"/>
    <col min="7954" max="7954" width="11.7109375" style="29" customWidth="1"/>
    <col min="7955" max="7955" width="11.7109375" style="29" bestFit="1" customWidth="1"/>
    <col min="7956" max="8192" width="11.42578125" style="29"/>
    <col min="8193" max="8193" width="19.28515625" style="29" customWidth="1"/>
    <col min="8194" max="8194" width="22.42578125" style="29" customWidth="1"/>
    <col min="8195" max="8195" width="25" style="29" customWidth="1"/>
    <col min="8196" max="8196" width="7.140625" style="29" bestFit="1" customWidth="1"/>
    <col min="8197" max="8197" width="5.28515625" style="29" customWidth="1"/>
    <col min="8198" max="8198" width="5.85546875" style="29" customWidth="1"/>
    <col min="8199" max="8199" width="5.28515625" style="29" customWidth="1"/>
    <col min="8200" max="8200" width="6.85546875" style="29" customWidth="1"/>
    <col min="8201" max="8201" width="21.42578125" style="29" customWidth="1"/>
    <col min="8202" max="8202" width="21.5703125" style="29" customWidth="1"/>
    <col min="8203" max="8203" width="9.7109375" style="29" customWidth="1"/>
    <col min="8204" max="8204" width="4.85546875" style="29" customWidth="1"/>
    <col min="8205" max="8205" width="8.5703125" style="29" customWidth="1"/>
    <col min="8206" max="8206" width="6.85546875" style="29" customWidth="1"/>
    <col min="8207" max="8207" width="37.42578125" style="29" customWidth="1"/>
    <col min="8208" max="8208" width="19.7109375" style="29" customWidth="1"/>
    <col min="8209" max="8209" width="17.85546875" style="29" customWidth="1"/>
    <col min="8210" max="8210" width="11.7109375" style="29" customWidth="1"/>
    <col min="8211" max="8211" width="11.7109375" style="29" bestFit="1" customWidth="1"/>
    <col min="8212" max="8448" width="11.42578125" style="29"/>
    <col min="8449" max="8449" width="19.28515625" style="29" customWidth="1"/>
    <col min="8450" max="8450" width="22.42578125" style="29" customWidth="1"/>
    <col min="8451" max="8451" width="25" style="29" customWidth="1"/>
    <col min="8452" max="8452" width="7.140625" style="29" bestFit="1" customWidth="1"/>
    <col min="8453" max="8453" width="5.28515625" style="29" customWidth="1"/>
    <col min="8454" max="8454" width="5.85546875" style="29" customWidth="1"/>
    <col min="8455" max="8455" width="5.28515625" style="29" customWidth="1"/>
    <col min="8456" max="8456" width="6.85546875" style="29" customWidth="1"/>
    <col min="8457" max="8457" width="21.42578125" style="29" customWidth="1"/>
    <col min="8458" max="8458" width="21.5703125" style="29" customWidth="1"/>
    <col min="8459" max="8459" width="9.7109375" style="29" customWidth="1"/>
    <col min="8460" max="8460" width="4.85546875" style="29" customWidth="1"/>
    <col min="8461" max="8461" width="8.5703125" style="29" customWidth="1"/>
    <col min="8462" max="8462" width="6.85546875" style="29" customWidth="1"/>
    <col min="8463" max="8463" width="37.42578125" style="29" customWidth="1"/>
    <col min="8464" max="8464" width="19.7109375" style="29" customWidth="1"/>
    <col min="8465" max="8465" width="17.85546875" style="29" customWidth="1"/>
    <col min="8466" max="8466" width="11.7109375" style="29" customWidth="1"/>
    <col min="8467" max="8467" width="11.7109375" style="29" bestFit="1" customWidth="1"/>
    <col min="8468" max="8704" width="11.42578125" style="29"/>
    <col min="8705" max="8705" width="19.28515625" style="29" customWidth="1"/>
    <col min="8706" max="8706" width="22.42578125" style="29" customWidth="1"/>
    <col min="8707" max="8707" width="25" style="29" customWidth="1"/>
    <col min="8708" max="8708" width="7.140625" style="29" bestFit="1" customWidth="1"/>
    <col min="8709" max="8709" width="5.28515625" style="29" customWidth="1"/>
    <col min="8710" max="8710" width="5.85546875" style="29" customWidth="1"/>
    <col min="8711" max="8711" width="5.28515625" style="29" customWidth="1"/>
    <col min="8712" max="8712" width="6.85546875" style="29" customWidth="1"/>
    <col min="8713" max="8713" width="21.42578125" style="29" customWidth="1"/>
    <col min="8714" max="8714" width="21.5703125" style="29" customWidth="1"/>
    <col min="8715" max="8715" width="9.7109375" style="29" customWidth="1"/>
    <col min="8716" max="8716" width="4.85546875" style="29" customWidth="1"/>
    <col min="8717" max="8717" width="8.5703125" style="29" customWidth="1"/>
    <col min="8718" max="8718" width="6.85546875" style="29" customWidth="1"/>
    <col min="8719" max="8719" width="37.42578125" style="29" customWidth="1"/>
    <col min="8720" max="8720" width="19.7109375" style="29" customWidth="1"/>
    <col min="8721" max="8721" width="17.85546875" style="29" customWidth="1"/>
    <col min="8722" max="8722" width="11.7109375" style="29" customWidth="1"/>
    <col min="8723" max="8723" width="11.7109375" style="29" bestFit="1" customWidth="1"/>
    <col min="8724" max="8960" width="11.42578125" style="29"/>
    <col min="8961" max="8961" width="19.28515625" style="29" customWidth="1"/>
    <col min="8962" max="8962" width="22.42578125" style="29" customWidth="1"/>
    <col min="8963" max="8963" width="25" style="29" customWidth="1"/>
    <col min="8964" max="8964" width="7.140625" style="29" bestFit="1" customWidth="1"/>
    <col min="8965" max="8965" width="5.28515625" style="29" customWidth="1"/>
    <col min="8966" max="8966" width="5.85546875" style="29" customWidth="1"/>
    <col min="8967" max="8967" width="5.28515625" style="29" customWidth="1"/>
    <col min="8968" max="8968" width="6.85546875" style="29" customWidth="1"/>
    <col min="8969" max="8969" width="21.42578125" style="29" customWidth="1"/>
    <col min="8970" max="8970" width="21.5703125" style="29" customWidth="1"/>
    <col min="8971" max="8971" width="9.7109375" style="29" customWidth="1"/>
    <col min="8972" max="8972" width="4.85546875" style="29" customWidth="1"/>
    <col min="8973" max="8973" width="8.5703125" style="29" customWidth="1"/>
    <col min="8974" max="8974" width="6.85546875" style="29" customWidth="1"/>
    <col min="8975" max="8975" width="37.42578125" style="29" customWidth="1"/>
    <col min="8976" max="8976" width="19.7109375" style="29" customWidth="1"/>
    <col min="8977" max="8977" width="17.85546875" style="29" customWidth="1"/>
    <col min="8978" max="8978" width="11.7109375" style="29" customWidth="1"/>
    <col min="8979" max="8979" width="11.7109375" style="29" bestFit="1" customWidth="1"/>
    <col min="8980" max="9216" width="11.42578125" style="29"/>
    <col min="9217" max="9217" width="19.28515625" style="29" customWidth="1"/>
    <col min="9218" max="9218" width="22.42578125" style="29" customWidth="1"/>
    <col min="9219" max="9219" width="25" style="29" customWidth="1"/>
    <col min="9220" max="9220" width="7.140625" style="29" bestFit="1" customWidth="1"/>
    <col min="9221" max="9221" width="5.28515625" style="29" customWidth="1"/>
    <col min="9222" max="9222" width="5.85546875" style="29" customWidth="1"/>
    <col min="9223" max="9223" width="5.28515625" style="29" customWidth="1"/>
    <col min="9224" max="9224" width="6.85546875" style="29" customWidth="1"/>
    <col min="9225" max="9225" width="21.42578125" style="29" customWidth="1"/>
    <col min="9226" max="9226" width="21.5703125" style="29" customWidth="1"/>
    <col min="9227" max="9227" width="9.7109375" style="29" customWidth="1"/>
    <col min="9228" max="9228" width="4.85546875" style="29" customWidth="1"/>
    <col min="9229" max="9229" width="8.5703125" style="29" customWidth="1"/>
    <col min="9230" max="9230" width="6.85546875" style="29" customWidth="1"/>
    <col min="9231" max="9231" width="37.42578125" style="29" customWidth="1"/>
    <col min="9232" max="9232" width="19.7109375" style="29" customWidth="1"/>
    <col min="9233" max="9233" width="17.85546875" style="29" customWidth="1"/>
    <col min="9234" max="9234" width="11.7109375" style="29" customWidth="1"/>
    <col min="9235" max="9235" width="11.7109375" style="29" bestFit="1" customWidth="1"/>
    <col min="9236" max="9472" width="11.42578125" style="29"/>
    <col min="9473" max="9473" width="19.28515625" style="29" customWidth="1"/>
    <col min="9474" max="9474" width="22.42578125" style="29" customWidth="1"/>
    <col min="9475" max="9475" width="25" style="29" customWidth="1"/>
    <col min="9476" max="9476" width="7.140625" style="29" bestFit="1" customWidth="1"/>
    <col min="9477" max="9477" width="5.28515625" style="29" customWidth="1"/>
    <col min="9478" max="9478" width="5.85546875" style="29" customWidth="1"/>
    <col min="9479" max="9479" width="5.28515625" style="29" customWidth="1"/>
    <col min="9480" max="9480" width="6.85546875" style="29" customWidth="1"/>
    <col min="9481" max="9481" width="21.42578125" style="29" customWidth="1"/>
    <col min="9482" max="9482" width="21.5703125" style="29" customWidth="1"/>
    <col min="9483" max="9483" width="9.7109375" style="29" customWidth="1"/>
    <col min="9484" max="9484" width="4.85546875" style="29" customWidth="1"/>
    <col min="9485" max="9485" width="8.5703125" style="29" customWidth="1"/>
    <col min="9486" max="9486" width="6.85546875" style="29" customWidth="1"/>
    <col min="9487" max="9487" width="37.42578125" style="29" customWidth="1"/>
    <col min="9488" max="9488" width="19.7109375" style="29" customWidth="1"/>
    <col min="9489" max="9489" width="17.85546875" style="29" customWidth="1"/>
    <col min="9490" max="9490" width="11.7109375" style="29" customWidth="1"/>
    <col min="9491" max="9491" width="11.7109375" style="29" bestFit="1" customWidth="1"/>
    <col min="9492" max="9728" width="11.42578125" style="29"/>
    <col min="9729" max="9729" width="19.28515625" style="29" customWidth="1"/>
    <col min="9730" max="9730" width="22.42578125" style="29" customWidth="1"/>
    <col min="9731" max="9731" width="25" style="29" customWidth="1"/>
    <col min="9732" max="9732" width="7.140625" style="29" bestFit="1" customWidth="1"/>
    <col min="9733" max="9733" width="5.28515625" style="29" customWidth="1"/>
    <col min="9734" max="9734" width="5.85546875" style="29" customWidth="1"/>
    <col min="9735" max="9735" width="5.28515625" style="29" customWidth="1"/>
    <col min="9736" max="9736" width="6.85546875" style="29" customWidth="1"/>
    <col min="9737" max="9737" width="21.42578125" style="29" customWidth="1"/>
    <col min="9738" max="9738" width="21.5703125" style="29" customWidth="1"/>
    <col min="9739" max="9739" width="9.7109375" style="29" customWidth="1"/>
    <col min="9740" max="9740" width="4.85546875" style="29" customWidth="1"/>
    <col min="9741" max="9741" width="8.5703125" style="29" customWidth="1"/>
    <col min="9742" max="9742" width="6.85546875" style="29" customWidth="1"/>
    <col min="9743" max="9743" width="37.42578125" style="29" customWidth="1"/>
    <col min="9744" max="9744" width="19.7109375" style="29" customWidth="1"/>
    <col min="9745" max="9745" width="17.85546875" style="29" customWidth="1"/>
    <col min="9746" max="9746" width="11.7109375" style="29" customWidth="1"/>
    <col min="9747" max="9747" width="11.7109375" style="29" bestFit="1" customWidth="1"/>
    <col min="9748" max="9984" width="11.42578125" style="29"/>
    <col min="9985" max="9985" width="19.28515625" style="29" customWidth="1"/>
    <col min="9986" max="9986" width="22.42578125" style="29" customWidth="1"/>
    <col min="9987" max="9987" width="25" style="29" customWidth="1"/>
    <col min="9988" max="9988" width="7.140625" style="29" bestFit="1" customWidth="1"/>
    <col min="9989" max="9989" width="5.28515625" style="29" customWidth="1"/>
    <col min="9990" max="9990" width="5.85546875" style="29" customWidth="1"/>
    <col min="9991" max="9991" width="5.28515625" style="29" customWidth="1"/>
    <col min="9992" max="9992" width="6.85546875" style="29" customWidth="1"/>
    <col min="9993" max="9993" width="21.42578125" style="29" customWidth="1"/>
    <col min="9994" max="9994" width="21.5703125" style="29" customWidth="1"/>
    <col min="9995" max="9995" width="9.7109375" style="29" customWidth="1"/>
    <col min="9996" max="9996" width="4.85546875" style="29" customWidth="1"/>
    <col min="9997" max="9997" width="8.5703125" style="29" customWidth="1"/>
    <col min="9998" max="9998" width="6.85546875" style="29" customWidth="1"/>
    <col min="9999" max="9999" width="37.42578125" style="29" customWidth="1"/>
    <col min="10000" max="10000" width="19.7109375" style="29" customWidth="1"/>
    <col min="10001" max="10001" width="17.85546875" style="29" customWidth="1"/>
    <col min="10002" max="10002" width="11.7109375" style="29" customWidth="1"/>
    <col min="10003" max="10003" width="11.7109375" style="29" bestFit="1" customWidth="1"/>
    <col min="10004" max="10240" width="11.42578125" style="29"/>
    <col min="10241" max="10241" width="19.28515625" style="29" customWidth="1"/>
    <col min="10242" max="10242" width="22.42578125" style="29" customWidth="1"/>
    <col min="10243" max="10243" width="25" style="29" customWidth="1"/>
    <col min="10244" max="10244" width="7.140625" style="29" bestFit="1" customWidth="1"/>
    <col min="10245" max="10245" width="5.28515625" style="29" customWidth="1"/>
    <col min="10246" max="10246" width="5.85546875" style="29" customWidth="1"/>
    <col min="10247" max="10247" width="5.28515625" style="29" customWidth="1"/>
    <col min="10248" max="10248" width="6.85546875" style="29" customWidth="1"/>
    <col min="10249" max="10249" width="21.42578125" style="29" customWidth="1"/>
    <col min="10250" max="10250" width="21.5703125" style="29" customWidth="1"/>
    <col min="10251" max="10251" width="9.7109375" style="29" customWidth="1"/>
    <col min="10252" max="10252" width="4.85546875" style="29" customWidth="1"/>
    <col min="10253" max="10253" width="8.5703125" style="29" customWidth="1"/>
    <col min="10254" max="10254" width="6.85546875" style="29" customWidth="1"/>
    <col min="10255" max="10255" width="37.42578125" style="29" customWidth="1"/>
    <col min="10256" max="10256" width="19.7109375" style="29" customWidth="1"/>
    <col min="10257" max="10257" width="17.85546875" style="29" customWidth="1"/>
    <col min="10258" max="10258" width="11.7109375" style="29" customWidth="1"/>
    <col min="10259" max="10259" width="11.7109375" style="29" bestFit="1" customWidth="1"/>
    <col min="10260" max="10496" width="11.42578125" style="29"/>
    <col min="10497" max="10497" width="19.28515625" style="29" customWidth="1"/>
    <col min="10498" max="10498" width="22.42578125" style="29" customWidth="1"/>
    <col min="10499" max="10499" width="25" style="29" customWidth="1"/>
    <col min="10500" max="10500" width="7.140625" style="29" bestFit="1" customWidth="1"/>
    <col min="10501" max="10501" width="5.28515625" style="29" customWidth="1"/>
    <col min="10502" max="10502" width="5.85546875" style="29" customWidth="1"/>
    <col min="10503" max="10503" width="5.28515625" style="29" customWidth="1"/>
    <col min="10504" max="10504" width="6.85546875" style="29" customWidth="1"/>
    <col min="10505" max="10505" width="21.42578125" style="29" customWidth="1"/>
    <col min="10506" max="10506" width="21.5703125" style="29" customWidth="1"/>
    <col min="10507" max="10507" width="9.7109375" style="29" customWidth="1"/>
    <col min="10508" max="10508" width="4.85546875" style="29" customWidth="1"/>
    <col min="10509" max="10509" width="8.5703125" style="29" customWidth="1"/>
    <col min="10510" max="10510" width="6.85546875" style="29" customWidth="1"/>
    <col min="10511" max="10511" width="37.42578125" style="29" customWidth="1"/>
    <col min="10512" max="10512" width="19.7109375" style="29" customWidth="1"/>
    <col min="10513" max="10513" width="17.85546875" style="29" customWidth="1"/>
    <col min="10514" max="10514" width="11.7109375" style="29" customWidth="1"/>
    <col min="10515" max="10515" width="11.7109375" style="29" bestFit="1" customWidth="1"/>
    <col min="10516" max="10752" width="11.42578125" style="29"/>
    <col min="10753" max="10753" width="19.28515625" style="29" customWidth="1"/>
    <col min="10754" max="10754" width="22.42578125" style="29" customWidth="1"/>
    <col min="10755" max="10755" width="25" style="29" customWidth="1"/>
    <col min="10756" max="10756" width="7.140625" style="29" bestFit="1" customWidth="1"/>
    <col min="10757" max="10757" width="5.28515625" style="29" customWidth="1"/>
    <col min="10758" max="10758" width="5.85546875" style="29" customWidth="1"/>
    <col min="10759" max="10759" width="5.28515625" style="29" customWidth="1"/>
    <col min="10760" max="10760" width="6.85546875" style="29" customWidth="1"/>
    <col min="10761" max="10761" width="21.42578125" style="29" customWidth="1"/>
    <col min="10762" max="10762" width="21.5703125" style="29" customWidth="1"/>
    <col min="10763" max="10763" width="9.7109375" style="29" customWidth="1"/>
    <col min="10764" max="10764" width="4.85546875" style="29" customWidth="1"/>
    <col min="10765" max="10765" width="8.5703125" style="29" customWidth="1"/>
    <col min="10766" max="10766" width="6.85546875" style="29" customWidth="1"/>
    <col min="10767" max="10767" width="37.42578125" style="29" customWidth="1"/>
    <col min="10768" max="10768" width="19.7109375" style="29" customWidth="1"/>
    <col min="10769" max="10769" width="17.85546875" style="29" customWidth="1"/>
    <col min="10770" max="10770" width="11.7109375" style="29" customWidth="1"/>
    <col min="10771" max="10771" width="11.7109375" style="29" bestFit="1" customWidth="1"/>
    <col min="10772" max="11008" width="11.42578125" style="29"/>
    <col min="11009" max="11009" width="19.28515625" style="29" customWidth="1"/>
    <col min="11010" max="11010" width="22.42578125" style="29" customWidth="1"/>
    <col min="11011" max="11011" width="25" style="29" customWidth="1"/>
    <col min="11012" max="11012" width="7.140625" style="29" bestFit="1" customWidth="1"/>
    <col min="11013" max="11013" width="5.28515625" style="29" customWidth="1"/>
    <col min="11014" max="11014" width="5.85546875" style="29" customWidth="1"/>
    <col min="11015" max="11015" width="5.28515625" style="29" customWidth="1"/>
    <col min="11016" max="11016" width="6.85546875" style="29" customWidth="1"/>
    <col min="11017" max="11017" width="21.42578125" style="29" customWidth="1"/>
    <col min="11018" max="11018" width="21.5703125" style="29" customWidth="1"/>
    <col min="11019" max="11019" width="9.7109375" style="29" customWidth="1"/>
    <col min="11020" max="11020" width="4.85546875" style="29" customWidth="1"/>
    <col min="11021" max="11021" width="8.5703125" style="29" customWidth="1"/>
    <col min="11022" max="11022" width="6.85546875" style="29" customWidth="1"/>
    <col min="11023" max="11023" width="37.42578125" style="29" customWidth="1"/>
    <col min="11024" max="11024" width="19.7109375" style="29" customWidth="1"/>
    <col min="11025" max="11025" width="17.85546875" style="29" customWidth="1"/>
    <col min="11026" max="11026" width="11.7109375" style="29" customWidth="1"/>
    <col min="11027" max="11027" width="11.7109375" style="29" bestFit="1" customWidth="1"/>
    <col min="11028" max="11264" width="11.42578125" style="29"/>
    <col min="11265" max="11265" width="19.28515625" style="29" customWidth="1"/>
    <col min="11266" max="11266" width="22.42578125" style="29" customWidth="1"/>
    <col min="11267" max="11267" width="25" style="29" customWidth="1"/>
    <col min="11268" max="11268" width="7.140625" style="29" bestFit="1" customWidth="1"/>
    <col min="11269" max="11269" width="5.28515625" style="29" customWidth="1"/>
    <col min="11270" max="11270" width="5.85546875" style="29" customWidth="1"/>
    <col min="11271" max="11271" width="5.28515625" style="29" customWidth="1"/>
    <col min="11272" max="11272" width="6.85546875" style="29" customWidth="1"/>
    <col min="11273" max="11273" width="21.42578125" style="29" customWidth="1"/>
    <col min="11274" max="11274" width="21.5703125" style="29" customWidth="1"/>
    <col min="11275" max="11275" width="9.7109375" style="29" customWidth="1"/>
    <col min="11276" max="11276" width="4.85546875" style="29" customWidth="1"/>
    <col min="11277" max="11277" width="8.5703125" style="29" customWidth="1"/>
    <col min="11278" max="11278" width="6.85546875" style="29" customWidth="1"/>
    <col min="11279" max="11279" width="37.42578125" style="29" customWidth="1"/>
    <col min="11280" max="11280" width="19.7109375" style="29" customWidth="1"/>
    <col min="11281" max="11281" width="17.85546875" style="29" customWidth="1"/>
    <col min="11282" max="11282" width="11.7109375" style="29" customWidth="1"/>
    <col min="11283" max="11283" width="11.7109375" style="29" bestFit="1" customWidth="1"/>
    <col min="11284" max="11520" width="11.42578125" style="29"/>
    <col min="11521" max="11521" width="19.28515625" style="29" customWidth="1"/>
    <col min="11522" max="11522" width="22.42578125" style="29" customWidth="1"/>
    <col min="11523" max="11523" width="25" style="29" customWidth="1"/>
    <col min="11524" max="11524" width="7.140625" style="29" bestFit="1" customWidth="1"/>
    <col min="11525" max="11525" width="5.28515625" style="29" customWidth="1"/>
    <col min="11526" max="11526" width="5.85546875" style="29" customWidth="1"/>
    <col min="11527" max="11527" width="5.28515625" style="29" customWidth="1"/>
    <col min="11528" max="11528" width="6.85546875" style="29" customWidth="1"/>
    <col min="11529" max="11529" width="21.42578125" style="29" customWidth="1"/>
    <col min="11530" max="11530" width="21.5703125" style="29" customWidth="1"/>
    <col min="11531" max="11531" width="9.7109375" style="29" customWidth="1"/>
    <col min="11532" max="11532" width="4.85546875" style="29" customWidth="1"/>
    <col min="11533" max="11533" width="8.5703125" style="29" customWidth="1"/>
    <col min="11534" max="11534" width="6.85546875" style="29" customWidth="1"/>
    <col min="11535" max="11535" width="37.42578125" style="29" customWidth="1"/>
    <col min="11536" max="11536" width="19.7109375" style="29" customWidth="1"/>
    <col min="11537" max="11537" width="17.85546875" style="29" customWidth="1"/>
    <col min="11538" max="11538" width="11.7109375" style="29" customWidth="1"/>
    <col min="11539" max="11539" width="11.7109375" style="29" bestFit="1" customWidth="1"/>
    <col min="11540" max="11776" width="11.42578125" style="29"/>
    <col min="11777" max="11777" width="19.28515625" style="29" customWidth="1"/>
    <col min="11778" max="11778" width="22.42578125" style="29" customWidth="1"/>
    <col min="11779" max="11779" width="25" style="29" customWidth="1"/>
    <col min="11780" max="11780" width="7.140625" style="29" bestFit="1" customWidth="1"/>
    <col min="11781" max="11781" width="5.28515625" style="29" customWidth="1"/>
    <col min="11782" max="11782" width="5.85546875" style="29" customWidth="1"/>
    <col min="11783" max="11783" width="5.28515625" style="29" customWidth="1"/>
    <col min="11784" max="11784" width="6.85546875" style="29" customWidth="1"/>
    <col min="11785" max="11785" width="21.42578125" style="29" customWidth="1"/>
    <col min="11786" max="11786" width="21.5703125" style="29" customWidth="1"/>
    <col min="11787" max="11787" width="9.7109375" style="29" customWidth="1"/>
    <col min="11788" max="11788" width="4.85546875" style="29" customWidth="1"/>
    <col min="11789" max="11789" width="8.5703125" style="29" customWidth="1"/>
    <col min="11790" max="11790" width="6.85546875" style="29" customWidth="1"/>
    <col min="11791" max="11791" width="37.42578125" style="29" customWidth="1"/>
    <col min="11792" max="11792" width="19.7109375" style="29" customWidth="1"/>
    <col min="11793" max="11793" width="17.85546875" style="29" customWidth="1"/>
    <col min="11794" max="11794" width="11.7109375" style="29" customWidth="1"/>
    <col min="11795" max="11795" width="11.7109375" style="29" bestFit="1" customWidth="1"/>
    <col min="11796" max="12032" width="11.42578125" style="29"/>
    <col min="12033" max="12033" width="19.28515625" style="29" customWidth="1"/>
    <col min="12034" max="12034" width="22.42578125" style="29" customWidth="1"/>
    <col min="12035" max="12035" width="25" style="29" customWidth="1"/>
    <col min="12036" max="12036" width="7.140625" style="29" bestFit="1" customWidth="1"/>
    <col min="12037" max="12037" width="5.28515625" style="29" customWidth="1"/>
    <col min="12038" max="12038" width="5.85546875" style="29" customWidth="1"/>
    <col min="12039" max="12039" width="5.28515625" style="29" customWidth="1"/>
    <col min="12040" max="12040" width="6.85546875" style="29" customWidth="1"/>
    <col min="12041" max="12041" width="21.42578125" style="29" customWidth="1"/>
    <col min="12042" max="12042" width="21.5703125" style="29" customWidth="1"/>
    <col min="12043" max="12043" width="9.7109375" style="29" customWidth="1"/>
    <col min="12044" max="12044" width="4.85546875" style="29" customWidth="1"/>
    <col min="12045" max="12045" width="8.5703125" style="29" customWidth="1"/>
    <col min="12046" max="12046" width="6.85546875" style="29" customWidth="1"/>
    <col min="12047" max="12047" width="37.42578125" style="29" customWidth="1"/>
    <col min="12048" max="12048" width="19.7109375" style="29" customWidth="1"/>
    <col min="12049" max="12049" width="17.85546875" style="29" customWidth="1"/>
    <col min="12050" max="12050" width="11.7109375" style="29" customWidth="1"/>
    <col min="12051" max="12051" width="11.7109375" style="29" bestFit="1" customWidth="1"/>
    <col min="12052" max="12288" width="11.42578125" style="29"/>
    <col min="12289" max="12289" width="19.28515625" style="29" customWidth="1"/>
    <col min="12290" max="12290" width="22.42578125" style="29" customWidth="1"/>
    <col min="12291" max="12291" width="25" style="29" customWidth="1"/>
    <col min="12292" max="12292" width="7.140625" style="29" bestFit="1" customWidth="1"/>
    <col min="12293" max="12293" width="5.28515625" style="29" customWidth="1"/>
    <col min="12294" max="12294" width="5.85546875" style="29" customWidth="1"/>
    <col min="12295" max="12295" width="5.28515625" style="29" customWidth="1"/>
    <col min="12296" max="12296" width="6.85546875" style="29" customWidth="1"/>
    <col min="12297" max="12297" width="21.42578125" style="29" customWidth="1"/>
    <col min="12298" max="12298" width="21.5703125" style="29" customWidth="1"/>
    <col min="12299" max="12299" width="9.7109375" style="29" customWidth="1"/>
    <col min="12300" max="12300" width="4.85546875" style="29" customWidth="1"/>
    <col min="12301" max="12301" width="8.5703125" style="29" customWidth="1"/>
    <col min="12302" max="12302" width="6.85546875" style="29" customWidth="1"/>
    <col min="12303" max="12303" width="37.42578125" style="29" customWidth="1"/>
    <col min="12304" max="12304" width="19.7109375" style="29" customWidth="1"/>
    <col min="12305" max="12305" width="17.85546875" style="29" customWidth="1"/>
    <col min="12306" max="12306" width="11.7109375" style="29" customWidth="1"/>
    <col min="12307" max="12307" width="11.7109375" style="29" bestFit="1" customWidth="1"/>
    <col min="12308" max="12544" width="11.42578125" style="29"/>
    <col min="12545" max="12545" width="19.28515625" style="29" customWidth="1"/>
    <col min="12546" max="12546" width="22.42578125" style="29" customWidth="1"/>
    <col min="12547" max="12547" width="25" style="29" customWidth="1"/>
    <col min="12548" max="12548" width="7.140625" style="29" bestFit="1" customWidth="1"/>
    <col min="12549" max="12549" width="5.28515625" style="29" customWidth="1"/>
    <col min="12550" max="12550" width="5.85546875" style="29" customWidth="1"/>
    <col min="12551" max="12551" width="5.28515625" style="29" customWidth="1"/>
    <col min="12552" max="12552" width="6.85546875" style="29" customWidth="1"/>
    <col min="12553" max="12553" width="21.42578125" style="29" customWidth="1"/>
    <col min="12554" max="12554" width="21.5703125" style="29" customWidth="1"/>
    <col min="12555" max="12555" width="9.7109375" style="29" customWidth="1"/>
    <col min="12556" max="12556" width="4.85546875" style="29" customWidth="1"/>
    <col min="12557" max="12557" width="8.5703125" style="29" customWidth="1"/>
    <col min="12558" max="12558" width="6.85546875" style="29" customWidth="1"/>
    <col min="12559" max="12559" width="37.42578125" style="29" customWidth="1"/>
    <col min="12560" max="12560" width="19.7109375" style="29" customWidth="1"/>
    <col min="12561" max="12561" width="17.85546875" style="29" customWidth="1"/>
    <col min="12562" max="12562" width="11.7109375" style="29" customWidth="1"/>
    <col min="12563" max="12563" width="11.7109375" style="29" bestFit="1" customWidth="1"/>
    <col min="12564" max="12800" width="11.42578125" style="29"/>
    <col min="12801" max="12801" width="19.28515625" style="29" customWidth="1"/>
    <col min="12802" max="12802" width="22.42578125" style="29" customWidth="1"/>
    <col min="12803" max="12803" width="25" style="29" customWidth="1"/>
    <col min="12804" max="12804" width="7.140625" style="29" bestFit="1" customWidth="1"/>
    <col min="12805" max="12805" width="5.28515625" style="29" customWidth="1"/>
    <col min="12806" max="12806" width="5.85546875" style="29" customWidth="1"/>
    <col min="12807" max="12807" width="5.28515625" style="29" customWidth="1"/>
    <col min="12808" max="12808" width="6.85546875" style="29" customWidth="1"/>
    <col min="12809" max="12809" width="21.42578125" style="29" customWidth="1"/>
    <col min="12810" max="12810" width="21.5703125" style="29" customWidth="1"/>
    <col min="12811" max="12811" width="9.7109375" style="29" customWidth="1"/>
    <col min="12812" max="12812" width="4.85546875" style="29" customWidth="1"/>
    <col min="12813" max="12813" width="8.5703125" style="29" customWidth="1"/>
    <col min="12814" max="12814" width="6.85546875" style="29" customWidth="1"/>
    <col min="12815" max="12815" width="37.42578125" style="29" customWidth="1"/>
    <col min="12816" max="12816" width="19.7109375" style="29" customWidth="1"/>
    <col min="12817" max="12817" width="17.85546875" style="29" customWidth="1"/>
    <col min="12818" max="12818" width="11.7109375" style="29" customWidth="1"/>
    <col min="12819" max="12819" width="11.7109375" style="29" bestFit="1" customWidth="1"/>
    <col min="12820" max="13056" width="11.42578125" style="29"/>
    <col min="13057" max="13057" width="19.28515625" style="29" customWidth="1"/>
    <col min="13058" max="13058" width="22.42578125" style="29" customWidth="1"/>
    <col min="13059" max="13059" width="25" style="29" customWidth="1"/>
    <col min="13060" max="13060" width="7.140625" style="29" bestFit="1" customWidth="1"/>
    <col min="13061" max="13061" width="5.28515625" style="29" customWidth="1"/>
    <col min="13062" max="13062" width="5.85546875" style="29" customWidth="1"/>
    <col min="13063" max="13063" width="5.28515625" style="29" customWidth="1"/>
    <col min="13064" max="13064" width="6.85546875" style="29" customWidth="1"/>
    <col min="13065" max="13065" width="21.42578125" style="29" customWidth="1"/>
    <col min="13066" max="13066" width="21.5703125" style="29" customWidth="1"/>
    <col min="13067" max="13067" width="9.7109375" style="29" customWidth="1"/>
    <col min="13068" max="13068" width="4.85546875" style="29" customWidth="1"/>
    <col min="13069" max="13069" width="8.5703125" style="29" customWidth="1"/>
    <col min="13070" max="13070" width="6.85546875" style="29" customWidth="1"/>
    <col min="13071" max="13071" width="37.42578125" style="29" customWidth="1"/>
    <col min="13072" max="13072" width="19.7109375" style="29" customWidth="1"/>
    <col min="13073" max="13073" width="17.85546875" style="29" customWidth="1"/>
    <col min="13074" max="13074" width="11.7109375" style="29" customWidth="1"/>
    <col min="13075" max="13075" width="11.7109375" style="29" bestFit="1" customWidth="1"/>
    <col min="13076" max="13312" width="11.42578125" style="29"/>
    <col min="13313" max="13313" width="19.28515625" style="29" customWidth="1"/>
    <col min="13314" max="13314" width="22.42578125" style="29" customWidth="1"/>
    <col min="13315" max="13315" width="25" style="29" customWidth="1"/>
    <col min="13316" max="13316" width="7.140625" style="29" bestFit="1" customWidth="1"/>
    <col min="13317" max="13317" width="5.28515625" style="29" customWidth="1"/>
    <col min="13318" max="13318" width="5.85546875" style="29" customWidth="1"/>
    <col min="13319" max="13319" width="5.28515625" style="29" customWidth="1"/>
    <col min="13320" max="13320" width="6.85546875" style="29" customWidth="1"/>
    <col min="13321" max="13321" width="21.42578125" style="29" customWidth="1"/>
    <col min="13322" max="13322" width="21.5703125" style="29" customWidth="1"/>
    <col min="13323" max="13323" width="9.7109375" style="29" customWidth="1"/>
    <col min="13324" max="13324" width="4.85546875" style="29" customWidth="1"/>
    <col min="13325" max="13325" width="8.5703125" style="29" customWidth="1"/>
    <col min="13326" max="13326" width="6.85546875" style="29" customWidth="1"/>
    <col min="13327" max="13327" width="37.42578125" style="29" customWidth="1"/>
    <col min="13328" max="13328" width="19.7109375" style="29" customWidth="1"/>
    <col min="13329" max="13329" width="17.85546875" style="29" customWidth="1"/>
    <col min="13330" max="13330" width="11.7109375" style="29" customWidth="1"/>
    <col min="13331" max="13331" width="11.7109375" style="29" bestFit="1" customWidth="1"/>
    <col min="13332" max="13568" width="11.42578125" style="29"/>
    <col min="13569" max="13569" width="19.28515625" style="29" customWidth="1"/>
    <col min="13570" max="13570" width="22.42578125" style="29" customWidth="1"/>
    <col min="13571" max="13571" width="25" style="29" customWidth="1"/>
    <col min="13572" max="13572" width="7.140625" style="29" bestFit="1" customWidth="1"/>
    <col min="13573" max="13573" width="5.28515625" style="29" customWidth="1"/>
    <col min="13574" max="13574" width="5.85546875" style="29" customWidth="1"/>
    <col min="13575" max="13575" width="5.28515625" style="29" customWidth="1"/>
    <col min="13576" max="13576" width="6.85546875" style="29" customWidth="1"/>
    <col min="13577" max="13577" width="21.42578125" style="29" customWidth="1"/>
    <col min="13578" max="13578" width="21.5703125" style="29" customWidth="1"/>
    <col min="13579" max="13579" width="9.7109375" style="29" customWidth="1"/>
    <col min="13580" max="13580" width="4.85546875" style="29" customWidth="1"/>
    <col min="13581" max="13581" width="8.5703125" style="29" customWidth="1"/>
    <col min="13582" max="13582" width="6.85546875" style="29" customWidth="1"/>
    <col min="13583" max="13583" width="37.42578125" style="29" customWidth="1"/>
    <col min="13584" max="13584" width="19.7109375" style="29" customWidth="1"/>
    <col min="13585" max="13585" width="17.85546875" style="29" customWidth="1"/>
    <col min="13586" max="13586" width="11.7109375" style="29" customWidth="1"/>
    <col min="13587" max="13587" width="11.7109375" style="29" bestFit="1" customWidth="1"/>
    <col min="13588" max="13824" width="11.42578125" style="29"/>
    <col min="13825" max="13825" width="19.28515625" style="29" customWidth="1"/>
    <col min="13826" max="13826" width="22.42578125" style="29" customWidth="1"/>
    <col min="13827" max="13827" width="25" style="29" customWidth="1"/>
    <col min="13828" max="13828" width="7.140625" style="29" bestFit="1" customWidth="1"/>
    <col min="13829" max="13829" width="5.28515625" style="29" customWidth="1"/>
    <col min="13830" max="13830" width="5.85546875" style="29" customWidth="1"/>
    <col min="13831" max="13831" width="5.28515625" style="29" customWidth="1"/>
    <col min="13832" max="13832" width="6.85546875" style="29" customWidth="1"/>
    <col min="13833" max="13833" width="21.42578125" style="29" customWidth="1"/>
    <col min="13834" max="13834" width="21.5703125" style="29" customWidth="1"/>
    <col min="13835" max="13835" width="9.7109375" style="29" customWidth="1"/>
    <col min="13836" max="13836" width="4.85546875" style="29" customWidth="1"/>
    <col min="13837" max="13837" width="8.5703125" style="29" customWidth="1"/>
    <col min="13838" max="13838" width="6.85546875" style="29" customWidth="1"/>
    <col min="13839" max="13839" width="37.42578125" style="29" customWidth="1"/>
    <col min="13840" max="13840" width="19.7109375" style="29" customWidth="1"/>
    <col min="13841" max="13841" width="17.85546875" style="29" customWidth="1"/>
    <col min="13842" max="13842" width="11.7109375" style="29" customWidth="1"/>
    <col min="13843" max="13843" width="11.7109375" style="29" bestFit="1" customWidth="1"/>
    <col min="13844" max="14080" width="11.42578125" style="29"/>
    <col min="14081" max="14081" width="19.28515625" style="29" customWidth="1"/>
    <col min="14082" max="14082" width="22.42578125" style="29" customWidth="1"/>
    <col min="14083" max="14083" width="25" style="29" customWidth="1"/>
    <col min="14084" max="14084" width="7.140625" style="29" bestFit="1" customWidth="1"/>
    <col min="14085" max="14085" width="5.28515625" style="29" customWidth="1"/>
    <col min="14086" max="14086" width="5.85546875" style="29" customWidth="1"/>
    <col min="14087" max="14087" width="5.28515625" style="29" customWidth="1"/>
    <col min="14088" max="14088" width="6.85546875" style="29" customWidth="1"/>
    <col min="14089" max="14089" width="21.42578125" style="29" customWidth="1"/>
    <col min="14090" max="14090" width="21.5703125" style="29" customWidth="1"/>
    <col min="14091" max="14091" width="9.7109375" style="29" customWidth="1"/>
    <col min="14092" max="14092" width="4.85546875" style="29" customWidth="1"/>
    <col min="14093" max="14093" width="8.5703125" style="29" customWidth="1"/>
    <col min="14094" max="14094" width="6.85546875" style="29" customWidth="1"/>
    <col min="14095" max="14095" width="37.42578125" style="29" customWidth="1"/>
    <col min="14096" max="14096" width="19.7109375" style="29" customWidth="1"/>
    <col min="14097" max="14097" width="17.85546875" style="29" customWidth="1"/>
    <col min="14098" max="14098" width="11.7109375" style="29" customWidth="1"/>
    <col min="14099" max="14099" width="11.7109375" style="29" bestFit="1" customWidth="1"/>
    <col min="14100" max="14336" width="11.42578125" style="29"/>
    <col min="14337" max="14337" width="19.28515625" style="29" customWidth="1"/>
    <col min="14338" max="14338" width="22.42578125" style="29" customWidth="1"/>
    <col min="14339" max="14339" width="25" style="29" customWidth="1"/>
    <col min="14340" max="14340" width="7.140625" style="29" bestFit="1" customWidth="1"/>
    <col min="14341" max="14341" width="5.28515625" style="29" customWidth="1"/>
    <col min="14342" max="14342" width="5.85546875" style="29" customWidth="1"/>
    <col min="14343" max="14343" width="5.28515625" style="29" customWidth="1"/>
    <col min="14344" max="14344" width="6.85546875" style="29" customWidth="1"/>
    <col min="14345" max="14345" width="21.42578125" style="29" customWidth="1"/>
    <col min="14346" max="14346" width="21.5703125" style="29" customWidth="1"/>
    <col min="14347" max="14347" width="9.7109375" style="29" customWidth="1"/>
    <col min="14348" max="14348" width="4.85546875" style="29" customWidth="1"/>
    <col min="14349" max="14349" width="8.5703125" style="29" customWidth="1"/>
    <col min="14350" max="14350" width="6.85546875" style="29" customWidth="1"/>
    <col min="14351" max="14351" width="37.42578125" style="29" customWidth="1"/>
    <col min="14352" max="14352" width="19.7109375" style="29" customWidth="1"/>
    <col min="14353" max="14353" width="17.85546875" style="29" customWidth="1"/>
    <col min="14354" max="14354" width="11.7109375" style="29" customWidth="1"/>
    <col min="14355" max="14355" width="11.7109375" style="29" bestFit="1" customWidth="1"/>
    <col min="14356" max="14592" width="11.42578125" style="29"/>
    <col min="14593" max="14593" width="19.28515625" style="29" customWidth="1"/>
    <col min="14594" max="14594" width="22.42578125" style="29" customWidth="1"/>
    <col min="14595" max="14595" width="25" style="29" customWidth="1"/>
    <col min="14596" max="14596" width="7.140625" style="29" bestFit="1" customWidth="1"/>
    <col min="14597" max="14597" width="5.28515625" style="29" customWidth="1"/>
    <col min="14598" max="14598" width="5.85546875" style="29" customWidth="1"/>
    <col min="14599" max="14599" width="5.28515625" style="29" customWidth="1"/>
    <col min="14600" max="14600" width="6.85546875" style="29" customWidth="1"/>
    <col min="14601" max="14601" width="21.42578125" style="29" customWidth="1"/>
    <col min="14602" max="14602" width="21.5703125" style="29" customWidth="1"/>
    <col min="14603" max="14603" width="9.7109375" style="29" customWidth="1"/>
    <col min="14604" max="14604" width="4.85546875" style="29" customWidth="1"/>
    <col min="14605" max="14605" width="8.5703125" style="29" customWidth="1"/>
    <col min="14606" max="14606" width="6.85546875" style="29" customWidth="1"/>
    <col min="14607" max="14607" width="37.42578125" style="29" customWidth="1"/>
    <col min="14608" max="14608" width="19.7109375" style="29" customWidth="1"/>
    <col min="14609" max="14609" width="17.85546875" style="29" customWidth="1"/>
    <col min="14610" max="14610" width="11.7109375" style="29" customWidth="1"/>
    <col min="14611" max="14611" width="11.7109375" style="29" bestFit="1" customWidth="1"/>
    <col min="14612" max="14848" width="11.42578125" style="29"/>
    <col min="14849" max="14849" width="19.28515625" style="29" customWidth="1"/>
    <col min="14850" max="14850" width="22.42578125" style="29" customWidth="1"/>
    <col min="14851" max="14851" width="25" style="29" customWidth="1"/>
    <col min="14852" max="14852" width="7.140625" style="29" bestFit="1" customWidth="1"/>
    <col min="14853" max="14853" width="5.28515625" style="29" customWidth="1"/>
    <col min="14854" max="14854" width="5.85546875" style="29" customWidth="1"/>
    <col min="14855" max="14855" width="5.28515625" style="29" customWidth="1"/>
    <col min="14856" max="14856" width="6.85546875" style="29" customWidth="1"/>
    <col min="14857" max="14857" width="21.42578125" style="29" customWidth="1"/>
    <col min="14858" max="14858" width="21.5703125" style="29" customWidth="1"/>
    <col min="14859" max="14859" width="9.7109375" style="29" customWidth="1"/>
    <col min="14860" max="14860" width="4.85546875" style="29" customWidth="1"/>
    <col min="14861" max="14861" width="8.5703125" style="29" customWidth="1"/>
    <col min="14862" max="14862" width="6.85546875" style="29" customWidth="1"/>
    <col min="14863" max="14863" width="37.42578125" style="29" customWidth="1"/>
    <col min="14864" max="14864" width="19.7109375" style="29" customWidth="1"/>
    <col min="14865" max="14865" width="17.85546875" style="29" customWidth="1"/>
    <col min="14866" max="14866" width="11.7109375" style="29" customWidth="1"/>
    <col min="14867" max="14867" width="11.7109375" style="29" bestFit="1" customWidth="1"/>
    <col min="14868" max="15104" width="11.42578125" style="29"/>
    <col min="15105" max="15105" width="19.28515625" style="29" customWidth="1"/>
    <col min="15106" max="15106" width="22.42578125" style="29" customWidth="1"/>
    <col min="15107" max="15107" width="25" style="29" customWidth="1"/>
    <col min="15108" max="15108" width="7.140625" style="29" bestFit="1" customWidth="1"/>
    <col min="15109" max="15109" width="5.28515625" style="29" customWidth="1"/>
    <col min="15110" max="15110" width="5.85546875" style="29" customWidth="1"/>
    <col min="15111" max="15111" width="5.28515625" style="29" customWidth="1"/>
    <col min="15112" max="15112" width="6.85546875" style="29" customWidth="1"/>
    <col min="15113" max="15113" width="21.42578125" style="29" customWidth="1"/>
    <col min="15114" max="15114" width="21.5703125" style="29" customWidth="1"/>
    <col min="15115" max="15115" width="9.7109375" style="29" customWidth="1"/>
    <col min="15116" max="15116" width="4.85546875" style="29" customWidth="1"/>
    <col min="15117" max="15117" width="8.5703125" style="29" customWidth="1"/>
    <col min="15118" max="15118" width="6.85546875" style="29" customWidth="1"/>
    <col min="15119" max="15119" width="37.42578125" style="29" customWidth="1"/>
    <col min="15120" max="15120" width="19.7109375" style="29" customWidth="1"/>
    <col min="15121" max="15121" width="17.85546875" style="29" customWidth="1"/>
    <col min="15122" max="15122" width="11.7109375" style="29" customWidth="1"/>
    <col min="15123" max="15123" width="11.7109375" style="29" bestFit="1" customWidth="1"/>
    <col min="15124" max="15360" width="11.42578125" style="29"/>
    <col min="15361" max="15361" width="19.28515625" style="29" customWidth="1"/>
    <col min="15362" max="15362" width="22.42578125" style="29" customWidth="1"/>
    <col min="15363" max="15363" width="25" style="29" customWidth="1"/>
    <col min="15364" max="15364" width="7.140625" style="29" bestFit="1" customWidth="1"/>
    <col min="15365" max="15365" width="5.28515625" style="29" customWidth="1"/>
    <col min="15366" max="15366" width="5.85546875" style="29" customWidth="1"/>
    <col min="15367" max="15367" width="5.28515625" style="29" customWidth="1"/>
    <col min="15368" max="15368" width="6.85546875" style="29" customWidth="1"/>
    <col min="15369" max="15369" width="21.42578125" style="29" customWidth="1"/>
    <col min="15370" max="15370" width="21.5703125" style="29" customWidth="1"/>
    <col min="15371" max="15371" width="9.7109375" style="29" customWidth="1"/>
    <col min="15372" max="15372" width="4.85546875" style="29" customWidth="1"/>
    <col min="15373" max="15373" width="8.5703125" style="29" customWidth="1"/>
    <col min="15374" max="15374" width="6.85546875" style="29" customWidth="1"/>
    <col min="15375" max="15375" width="37.42578125" style="29" customWidth="1"/>
    <col min="15376" max="15376" width="19.7109375" style="29" customWidth="1"/>
    <col min="15377" max="15377" width="17.85546875" style="29" customWidth="1"/>
    <col min="15378" max="15378" width="11.7109375" style="29" customWidth="1"/>
    <col min="15379" max="15379" width="11.7109375" style="29" bestFit="1" customWidth="1"/>
    <col min="15380" max="15616" width="11.42578125" style="29"/>
    <col min="15617" max="15617" width="19.28515625" style="29" customWidth="1"/>
    <col min="15618" max="15618" width="22.42578125" style="29" customWidth="1"/>
    <col min="15619" max="15619" width="25" style="29" customWidth="1"/>
    <col min="15620" max="15620" width="7.140625" style="29" bestFit="1" customWidth="1"/>
    <col min="15621" max="15621" width="5.28515625" style="29" customWidth="1"/>
    <col min="15622" max="15622" width="5.85546875" style="29" customWidth="1"/>
    <col min="15623" max="15623" width="5.28515625" style="29" customWidth="1"/>
    <col min="15624" max="15624" width="6.85546875" style="29" customWidth="1"/>
    <col min="15625" max="15625" width="21.42578125" style="29" customWidth="1"/>
    <col min="15626" max="15626" width="21.5703125" style="29" customWidth="1"/>
    <col min="15627" max="15627" width="9.7109375" style="29" customWidth="1"/>
    <col min="15628" max="15628" width="4.85546875" style="29" customWidth="1"/>
    <col min="15629" max="15629" width="8.5703125" style="29" customWidth="1"/>
    <col min="15630" max="15630" width="6.85546875" style="29" customWidth="1"/>
    <col min="15631" max="15631" width="37.42578125" style="29" customWidth="1"/>
    <col min="15632" max="15632" width="19.7109375" style="29" customWidth="1"/>
    <col min="15633" max="15633" width="17.85546875" style="29" customWidth="1"/>
    <col min="15634" max="15634" width="11.7109375" style="29" customWidth="1"/>
    <col min="15635" max="15635" width="11.7109375" style="29" bestFit="1" customWidth="1"/>
    <col min="15636" max="15872" width="11.42578125" style="29"/>
    <col min="15873" max="15873" width="19.28515625" style="29" customWidth="1"/>
    <col min="15874" max="15874" width="22.42578125" style="29" customWidth="1"/>
    <col min="15875" max="15875" width="25" style="29" customWidth="1"/>
    <col min="15876" max="15876" width="7.140625" style="29" bestFit="1" customWidth="1"/>
    <col min="15877" max="15877" width="5.28515625" style="29" customWidth="1"/>
    <col min="15878" max="15878" width="5.85546875" style="29" customWidth="1"/>
    <col min="15879" max="15879" width="5.28515625" style="29" customWidth="1"/>
    <col min="15880" max="15880" width="6.85546875" style="29" customWidth="1"/>
    <col min="15881" max="15881" width="21.42578125" style="29" customWidth="1"/>
    <col min="15882" max="15882" width="21.5703125" style="29" customWidth="1"/>
    <col min="15883" max="15883" width="9.7109375" style="29" customWidth="1"/>
    <col min="15884" max="15884" width="4.85546875" style="29" customWidth="1"/>
    <col min="15885" max="15885" width="8.5703125" style="29" customWidth="1"/>
    <col min="15886" max="15886" width="6.85546875" style="29" customWidth="1"/>
    <col min="15887" max="15887" width="37.42578125" style="29" customWidth="1"/>
    <col min="15888" max="15888" width="19.7109375" style="29" customWidth="1"/>
    <col min="15889" max="15889" width="17.85546875" style="29" customWidth="1"/>
    <col min="15890" max="15890" width="11.7109375" style="29" customWidth="1"/>
    <col min="15891" max="15891" width="11.7109375" style="29" bestFit="1" customWidth="1"/>
    <col min="15892" max="16128" width="11.42578125" style="29"/>
    <col min="16129" max="16129" width="19.28515625" style="29" customWidth="1"/>
    <col min="16130" max="16130" width="22.42578125" style="29" customWidth="1"/>
    <col min="16131" max="16131" width="25" style="29" customWidth="1"/>
    <col min="16132" max="16132" width="7.140625" style="29" bestFit="1" customWidth="1"/>
    <col min="16133" max="16133" width="5.28515625" style="29" customWidth="1"/>
    <col min="16134" max="16134" width="5.85546875" style="29" customWidth="1"/>
    <col min="16135" max="16135" width="5.28515625" style="29" customWidth="1"/>
    <col min="16136" max="16136" width="6.85546875" style="29" customWidth="1"/>
    <col min="16137" max="16137" width="21.42578125" style="29" customWidth="1"/>
    <col min="16138" max="16138" width="21.5703125" style="29" customWidth="1"/>
    <col min="16139" max="16139" width="9.7109375" style="29" customWidth="1"/>
    <col min="16140" max="16140" width="4.85546875" style="29" customWidth="1"/>
    <col min="16141" max="16141" width="8.5703125" style="29" customWidth="1"/>
    <col min="16142" max="16142" width="6.85546875" style="29" customWidth="1"/>
    <col min="16143" max="16143" width="37.42578125" style="29" customWidth="1"/>
    <col min="16144" max="16144" width="19.7109375" style="29" customWidth="1"/>
    <col min="16145" max="16145" width="17.85546875" style="29" customWidth="1"/>
    <col min="16146" max="16146" width="11.7109375" style="29" customWidth="1"/>
    <col min="16147" max="16147" width="11.7109375" style="29" bestFit="1" customWidth="1"/>
    <col min="16148" max="16384" width="11.42578125" style="29"/>
  </cols>
  <sheetData>
    <row r="1" spans="1:18" ht="15" customHeight="1" x14ac:dyDescent="0.2">
      <c r="A1" s="299" t="s">
        <v>270</v>
      </c>
      <c r="B1" s="300"/>
      <c r="C1" s="300"/>
      <c r="D1" s="300"/>
      <c r="E1" s="300"/>
      <c r="F1" s="300"/>
      <c r="G1" s="300"/>
      <c r="H1" s="300"/>
      <c r="I1" s="300"/>
      <c r="J1" s="300"/>
      <c r="K1" s="300"/>
      <c r="L1" s="300"/>
      <c r="M1" s="300"/>
      <c r="N1" s="300"/>
      <c r="O1" s="300"/>
      <c r="P1" s="300"/>
      <c r="Q1" s="300"/>
      <c r="R1" s="301"/>
    </row>
    <row r="2" spans="1:18" ht="15" customHeight="1" x14ac:dyDescent="0.2">
      <c r="A2" s="302"/>
      <c r="B2" s="303"/>
      <c r="C2" s="303"/>
      <c r="D2" s="303"/>
      <c r="E2" s="303"/>
      <c r="F2" s="303"/>
      <c r="G2" s="303"/>
      <c r="H2" s="303"/>
      <c r="I2" s="303"/>
      <c r="J2" s="303"/>
      <c r="K2" s="303"/>
      <c r="L2" s="303"/>
      <c r="M2" s="303"/>
      <c r="N2" s="303"/>
      <c r="O2" s="303"/>
      <c r="P2" s="303"/>
      <c r="Q2" s="303"/>
      <c r="R2" s="304"/>
    </row>
    <row r="3" spans="1:18" ht="15.75" customHeight="1" thickBot="1" x14ac:dyDescent="0.25">
      <c r="A3" s="305"/>
      <c r="B3" s="306"/>
      <c r="C3" s="306"/>
      <c r="D3" s="306"/>
      <c r="E3" s="306"/>
      <c r="F3" s="306"/>
      <c r="G3" s="306"/>
      <c r="H3" s="306"/>
      <c r="I3" s="306"/>
      <c r="J3" s="306"/>
      <c r="K3" s="306"/>
      <c r="L3" s="306"/>
      <c r="M3" s="306"/>
      <c r="N3" s="306"/>
      <c r="O3" s="306"/>
      <c r="P3" s="306"/>
      <c r="Q3" s="306"/>
      <c r="R3" s="307"/>
    </row>
    <row r="4" spans="1:18" x14ac:dyDescent="0.2">
      <c r="A4" s="30"/>
      <c r="B4" s="16"/>
      <c r="C4" s="16"/>
      <c r="D4" s="16"/>
      <c r="E4" s="16"/>
      <c r="F4" s="16"/>
      <c r="G4" s="16"/>
      <c r="H4" s="16"/>
      <c r="I4" s="16"/>
      <c r="J4" s="16"/>
      <c r="K4" s="16"/>
      <c r="L4" s="16"/>
      <c r="M4" s="16"/>
      <c r="N4" s="16"/>
      <c r="O4" s="16"/>
      <c r="R4" s="31"/>
    </row>
    <row r="5" spans="1:18" ht="44.25" customHeight="1" x14ac:dyDescent="0.2">
      <c r="A5" s="172" t="s">
        <v>51</v>
      </c>
      <c r="B5" s="173"/>
      <c r="C5" s="308" t="s">
        <v>203</v>
      </c>
      <c r="D5" s="308"/>
      <c r="E5" s="308"/>
      <c r="F5" s="308"/>
      <c r="G5" s="308"/>
      <c r="H5" s="308"/>
      <c r="I5" s="308"/>
      <c r="J5" s="6"/>
      <c r="K5" s="6"/>
      <c r="L5" s="6"/>
      <c r="M5" s="173" t="s">
        <v>204</v>
      </c>
      <c r="N5" s="173"/>
      <c r="O5" s="173"/>
      <c r="P5" s="32" t="s">
        <v>267</v>
      </c>
      <c r="R5" s="33"/>
    </row>
    <row r="6" spans="1:18" ht="35.25" customHeight="1" x14ac:dyDescent="0.2">
      <c r="A6" s="172" t="s">
        <v>1</v>
      </c>
      <c r="B6" s="173"/>
      <c r="C6" s="176" t="s">
        <v>271</v>
      </c>
      <c r="D6" s="176"/>
      <c r="E6" s="176"/>
      <c r="F6" s="176"/>
      <c r="G6" s="176"/>
      <c r="H6" s="176"/>
      <c r="I6" s="176"/>
      <c r="J6" s="6"/>
      <c r="K6" s="6"/>
      <c r="L6" s="6"/>
      <c r="M6" s="313" t="s">
        <v>2</v>
      </c>
      <c r="N6" s="313"/>
      <c r="O6" s="313"/>
      <c r="P6" s="35">
        <v>2016</v>
      </c>
      <c r="R6" s="33"/>
    </row>
    <row r="7" spans="1:18" x14ac:dyDescent="0.2">
      <c r="R7" s="33"/>
    </row>
    <row r="8" spans="1:18" ht="22.5" customHeight="1" x14ac:dyDescent="0.2">
      <c r="A8" s="36"/>
      <c r="B8" s="309" t="s">
        <v>32</v>
      </c>
      <c r="C8" s="310"/>
      <c r="D8" s="310"/>
      <c r="E8" s="310"/>
      <c r="F8" s="310"/>
      <c r="G8" s="310"/>
      <c r="H8" s="310"/>
      <c r="I8" s="310"/>
      <c r="J8" s="310"/>
      <c r="K8" s="310"/>
      <c r="L8" s="310"/>
      <c r="M8" s="310"/>
      <c r="N8" s="310"/>
      <c r="O8" s="310"/>
      <c r="P8" s="310"/>
      <c r="Q8" s="310"/>
      <c r="R8" s="37"/>
    </row>
    <row r="9" spans="1:18" ht="27" customHeight="1" x14ac:dyDescent="0.2">
      <c r="A9" s="38"/>
      <c r="B9" s="311" t="s">
        <v>205</v>
      </c>
      <c r="C9" s="312"/>
      <c r="D9" s="312"/>
      <c r="E9" s="312"/>
      <c r="F9" s="312"/>
      <c r="G9" s="312"/>
      <c r="H9" s="312"/>
      <c r="I9" s="312"/>
      <c r="J9" s="312"/>
      <c r="K9" s="312"/>
      <c r="L9" s="312"/>
      <c r="M9" s="312"/>
      <c r="N9" s="312"/>
      <c r="O9" s="312"/>
      <c r="P9" s="312"/>
      <c r="Q9" s="312"/>
      <c r="R9" s="39"/>
    </row>
    <row r="10" spans="1:18" s="134" customFormat="1" ht="75" customHeight="1" x14ac:dyDescent="0.2">
      <c r="A10" s="273" t="s">
        <v>206</v>
      </c>
      <c r="B10" s="273" t="s">
        <v>207</v>
      </c>
      <c r="C10" s="275" t="s">
        <v>208</v>
      </c>
      <c r="D10" s="275" t="s">
        <v>209</v>
      </c>
      <c r="E10" s="275"/>
      <c r="F10" s="275"/>
      <c r="G10" s="275"/>
      <c r="H10" s="275" t="s">
        <v>210</v>
      </c>
      <c r="I10" s="275"/>
      <c r="J10" s="273" t="s">
        <v>8</v>
      </c>
      <c r="K10" s="292" t="s">
        <v>211</v>
      </c>
      <c r="L10" s="293"/>
      <c r="M10" s="293"/>
      <c r="N10" s="293"/>
      <c r="O10" s="275" t="s">
        <v>212</v>
      </c>
      <c r="P10" s="275" t="s">
        <v>13</v>
      </c>
      <c r="Q10" s="275" t="s">
        <v>28</v>
      </c>
      <c r="R10" s="273" t="s">
        <v>14</v>
      </c>
    </row>
    <row r="11" spans="1:18" s="134" customFormat="1" ht="93.75" customHeight="1" x14ac:dyDescent="0.2">
      <c r="A11" s="274"/>
      <c r="B11" s="274"/>
      <c r="C11" s="273"/>
      <c r="D11" s="135" t="s">
        <v>15</v>
      </c>
      <c r="E11" s="135" t="s">
        <v>16</v>
      </c>
      <c r="F11" s="135" t="s">
        <v>17</v>
      </c>
      <c r="G11" s="135" t="s">
        <v>18</v>
      </c>
      <c r="H11" s="273"/>
      <c r="I11" s="273"/>
      <c r="J11" s="274"/>
      <c r="K11" s="294" t="s">
        <v>213</v>
      </c>
      <c r="L11" s="295"/>
      <c r="M11" s="294" t="s">
        <v>20</v>
      </c>
      <c r="N11" s="295"/>
      <c r="O11" s="275"/>
      <c r="P11" s="275"/>
      <c r="Q11" s="273"/>
      <c r="R11" s="276"/>
    </row>
    <row r="12" spans="1:18" ht="156" customHeight="1" x14ac:dyDescent="0.2">
      <c r="A12" s="40" t="s">
        <v>214</v>
      </c>
      <c r="B12" s="41" t="s">
        <v>215</v>
      </c>
      <c r="C12" s="41" t="s">
        <v>116</v>
      </c>
      <c r="D12" s="42"/>
      <c r="E12" s="43" t="s">
        <v>261</v>
      </c>
      <c r="F12" s="43"/>
      <c r="G12" s="43"/>
      <c r="H12" s="290" t="s">
        <v>117</v>
      </c>
      <c r="I12" s="291"/>
      <c r="J12" s="44" t="s">
        <v>118</v>
      </c>
      <c r="K12" s="281" t="s">
        <v>216</v>
      </c>
      <c r="L12" s="281"/>
      <c r="M12" s="281" t="s">
        <v>77</v>
      </c>
      <c r="N12" s="281"/>
      <c r="O12" s="45" t="s">
        <v>262</v>
      </c>
      <c r="P12" s="124">
        <v>0.94</v>
      </c>
      <c r="Q12" s="46">
        <v>0.2</v>
      </c>
      <c r="R12" s="318">
        <f>P12*Q12</f>
        <v>0.188</v>
      </c>
    </row>
    <row r="13" spans="1:18" ht="25.5" customHeight="1" x14ac:dyDescent="0.2">
      <c r="A13" s="48"/>
      <c r="B13" s="314" t="s">
        <v>114</v>
      </c>
      <c r="C13" s="314"/>
      <c r="D13" s="314"/>
      <c r="E13" s="314"/>
      <c r="F13" s="314"/>
      <c r="G13" s="314"/>
      <c r="H13" s="314"/>
      <c r="I13" s="314"/>
      <c r="J13" s="314"/>
      <c r="K13" s="314"/>
      <c r="L13" s="314"/>
      <c r="M13" s="314"/>
      <c r="N13" s="314"/>
      <c r="O13" s="314"/>
      <c r="P13" s="314"/>
      <c r="Q13" s="311"/>
      <c r="R13" s="319"/>
    </row>
    <row r="14" spans="1:18" s="131" customFormat="1" ht="64.5" customHeight="1" x14ac:dyDescent="0.25">
      <c r="A14" s="273" t="s">
        <v>206</v>
      </c>
      <c r="B14" s="275" t="s">
        <v>207</v>
      </c>
      <c r="C14" s="275" t="s">
        <v>208</v>
      </c>
      <c r="D14" s="275" t="s">
        <v>209</v>
      </c>
      <c r="E14" s="275"/>
      <c r="F14" s="275"/>
      <c r="G14" s="275"/>
      <c r="H14" s="275" t="s">
        <v>210</v>
      </c>
      <c r="I14" s="275"/>
      <c r="J14" s="275" t="s">
        <v>8</v>
      </c>
      <c r="K14" s="275" t="s">
        <v>211</v>
      </c>
      <c r="L14" s="275"/>
      <c r="M14" s="275"/>
      <c r="N14" s="275"/>
      <c r="O14" s="275" t="s">
        <v>212</v>
      </c>
      <c r="P14" s="275" t="s">
        <v>13</v>
      </c>
      <c r="Q14" s="292" t="s">
        <v>28</v>
      </c>
      <c r="R14" s="273" t="s">
        <v>14</v>
      </c>
    </row>
    <row r="15" spans="1:18" s="131" customFormat="1" ht="66" customHeight="1" x14ac:dyDescent="0.25">
      <c r="A15" s="274"/>
      <c r="B15" s="275"/>
      <c r="C15" s="275"/>
      <c r="D15" s="132" t="s">
        <v>15</v>
      </c>
      <c r="E15" s="132" t="s">
        <v>16</v>
      </c>
      <c r="F15" s="132" t="s">
        <v>17</v>
      </c>
      <c r="G15" s="132" t="s">
        <v>18</v>
      </c>
      <c r="H15" s="275"/>
      <c r="I15" s="275"/>
      <c r="J15" s="275"/>
      <c r="K15" s="275" t="s">
        <v>213</v>
      </c>
      <c r="L15" s="275"/>
      <c r="M15" s="275" t="s">
        <v>20</v>
      </c>
      <c r="N15" s="275"/>
      <c r="O15" s="275"/>
      <c r="P15" s="275"/>
      <c r="Q15" s="292"/>
      <c r="R15" s="276"/>
    </row>
    <row r="16" spans="1:18" s="50" customFormat="1" ht="74.25" customHeight="1" x14ac:dyDescent="0.25">
      <c r="A16" s="277" t="s">
        <v>217</v>
      </c>
      <c r="B16" s="296" t="s">
        <v>218</v>
      </c>
      <c r="C16" s="296" t="s">
        <v>119</v>
      </c>
      <c r="D16" s="297"/>
      <c r="E16" s="297">
        <v>0.45</v>
      </c>
      <c r="F16" s="297"/>
      <c r="G16" s="297"/>
      <c r="H16" s="298" t="s">
        <v>38</v>
      </c>
      <c r="I16" s="298"/>
      <c r="J16" s="52" t="s">
        <v>39</v>
      </c>
      <c r="K16" s="281" t="s">
        <v>216</v>
      </c>
      <c r="L16" s="281"/>
      <c r="M16" s="281" t="s">
        <v>77</v>
      </c>
      <c r="N16" s="281"/>
      <c r="O16" s="320" t="s">
        <v>263</v>
      </c>
      <c r="P16" s="322">
        <v>0.45</v>
      </c>
      <c r="Q16" s="324">
        <v>0.2</v>
      </c>
      <c r="R16" s="318">
        <f>P16*Q16</f>
        <v>9.0000000000000011E-2</v>
      </c>
    </row>
    <row r="17" spans="1:18" ht="126" customHeight="1" x14ac:dyDescent="0.2">
      <c r="A17" s="277"/>
      <c r="B17" s="296"/>
      <c r="C17" s="296"/>
      <c r="D17" s="297"/>
      <c r="E17" s="297"/>
      <c r="F17" s="297"/>
      <c r="G17" s="297"/>
      <c r="H17" s="298" t="s">
        <v>40</v>
      </c>
      <c r="I17" s="298"/>
      <c r="J17" s="52" t="s">
        <v>120</v>
      </c>
      <c r="K17" s="281"/>
      <c r="L17" s="281"/>
      <c r="M17" s="281"/>
      <c r="N17" s="281"/>
      <c r="O17" s="321"/>
      <c r="P17" s="323"/>
      <c r="Q17" s="324"/>
      <c r="R17" s="319"/>
    </row>
    <row r="18" spans="1:18" ht="21" customHeight="1" x14ac:dyDescent="0.2">
      <c r="A18" s="53"/>
      <c r="B18" s="309" t="s">
        <v>32</v>
      </c>
      <c r="C18" s="310"/>
      <c r="D18" s="310"/>
      <c r="E18" s="310"/>
      <c r="F18" s="310"/>
      <c r="G18" s="310"/>
      <c r="H18" s="310"/>
      <c r="I18" s="310"/>
      <c r="J18" s="310"/>
      <c r="K18" s="310"/>
      <c r="L18" s="310"/>
      <c r="M18" s="310"/>
      <c r="N18" s="310"/>
      <c r="O18" s="310"/>
      <c r="P18" s="310"/>
      <c r="Q18" s="310"/>
      <c r="R18" s="54"/>
    </row>
    <row r="19" spans="1:18" ht="27" customHeight="1" x14ac:dyDescent="0.2">
      <c r="A19" s="48"/>
      <c r="B19" s="311" t="s">
        <v>115</v>
      </c>
      <c r="C19" s="312"/>
      <c r="D19" s="312"/>
      <c r="E19" s="312"/>
      <c r="F19" s="312"/>
      <c r="G19" s="312"/>
      <c r="H19" s="312"/>
      <c r="I19" s="312"/>
      <c r="J19" s="312"/>
      <c r="K19" s="312"/>
      <c r="L19" s="312"/>
      <c r="M19" s="312"/>
      <c r="N19" s="312"/>
      <c r="O19" s="312"/>
      <c r="P19" s="312"/>
      <c r="Q19" s="312"/>
      <c r="R19" s="49"/>
    </row>
    <row r="20" spans="1:18" s="134" customFormat="1" ht="47.25" customHeight="1" x14ac:dyDescent="0.2">
      <c r="A20" s="273" t="s">
        <v>206</v>
      </c>
      <c r="B20" s="273" t="s">
        <v>207</v>
      </c>
      <c r="C20" s="275" t="s">
        <v>208</v>
      </c>
      <c r="D20" s="275" t="s">
        <v>209</v>
      </c>
      <c r="E20" s="275"/>
      <c r="F20" s="275"/>
      <c r="G20" s="275"/>
      <c r="H20" s="275" t="s">
        <v>210</v>
      </c>
      <c r="I20" s="275"/>
      <c r="J20" s="273" t="s">
        <v>8</v>
      </c>
      <c r="K20" s="292" t="s">
        <v>211</v>
      </c>
      <c r="L20" s="293"/>
      <c r="M20" s="293"/>
      <c r="N20" s="293"/>
      <c r="O20" s="275" t="s">
        <v>212</v>
      </c>
      <c r="P20" s="275" t="s">
        <v>13</v>
      </c>
      <c r="Q20" s="292" t="s">
        <v>28</v>
      </c>
      <c r="R20" s="273" t="s">
        <v>14</v>
      </c>
    </row>
    <row r="21" spans="1:18" s="134" customFormat="1" ht="74.25" customHeight="1" x14ac:dyDescent="0.2">
      <c r="A21" s="274"/>
      <c r="B21" s="274"/>
      <c r="C21" s="273"/>
      <c r="D21" s="135" t="s">
        <v>15</v>
      </c>
      <c r="E21" s="135" t="s">
        <v>16</v>
      </c>
      <c r="F21" s="135" t="s">
        <v>17</v>
      </c>
      <c r="G21" s="135" t="s">
        <v>18</v>
      </c>
      <c r="H21" s="273"/>
      <c r="I21" s="273"/>
      <c r="J21" s="274"/>
      <c r="K21" s="294" t="s">
        <v>213</v>
      </c>
      <c r="L21" s="295"/>
      <c r="M21" s="294" t="s">
        <v>20</v>
      </c>
      <c r="N21" s="295"/>
      <c r="O21" s="275"/>
      <c r="P21" s="275"/>
      <c r="Q21" s="294"/>
      <c r="R21" s="276"/>
    </row>
    <row r="22" spans="1:18" ht="49.5" customHeight="1" x14ac:dyDescent="0.2">
      <c r="A22" s="296" t="s">
        <v>121</v>
      </c>
      <c r="B22" s="296" t="s">
        <v>219</v>
      </c>
      <c r="C22" s="296" t="s">
        <v>119</v>
      </c>
      <c r="D22" s="297"/>
      <c r="E22" s="297">
        <v>0.35</v>
      </c>
      <c r="F22" s="297"/>
      <c r="G22" s="297"/>
      <c r="H22" s="298" t="s">
        <v>122</v>
      </c>
      <c r="I22" s="298"/>
      <c r="J22" s="55" t="s">
        <v>37</v>
      </c>
      <c r="K22" s="281" t="s">
        <v>216</v>
      </c>
      <c r="L22" s="281"/>
      <c r="M22" s="281" t="s">
        <v>77</v>
      </c>
      <c r="N22" s="281"/>
      <c r="O22" s="320" t="s">
        <v>266</v>
      </c>
      <c r="P22" s="322">
        <v>0.35</v>
      </c>
      <c r="Q22" s="324">
        <v>0.2</v>
      </c>
      <c r="R22" s="315">
        <f>P22*Q22</f>
        <v>6.9999999999999993E-2</v>
      </c>
    </row>
    <row r="23" spans="1:18" ht="63.75" customHeight="1" x14ac:dyDescent="0.2">
      <c r="A23" s="296"/>
      <c r="B23" s="296"/>
      <c r="C23" s="296"/>
      <c r="D23" s="297"/>
      <c r="E23" s="297"/>
      <c r="F23" s="297"/>
      <c r="G23" s="297"/>
      <c r="H23" s="298" t="s">
        <v>33</v>
      </c>
      <c r="I23" s="298"/>
      <c r="J23" s="44" t="s">
        <v>35</v>
      </c>
      <c r="K23" s="281"/>
      <c r="L23" s="281"/>
      <c r="M23" s="281"/>
      <c r="N23" s="281"/>
      <c r="O23" s="325"/>
      <c r="P23" s="326"/>
      <c r="Q23" s="324"/>
      <c r="R23" s="316"/>
    </row>
    <row r="24" spans="1:18" ht="42" customHeight="1" x14ac:dyDescent="0.2">
      <c r="A24" s="296"/>
      <c r="B24" s="296"/>
      <c r="C24" s="296"/>
      <c r="D24" s="297"/>
      <c r="E24" s="297"/>
      <c r="F24" s="297"/>
      <c r="G24" s="297"/>
      <c r="H24" s="298" t="s">
        <v>34</v>
      </c>
      <c r="I24" s="298"/>
      <c r="J24" s="56" t="s">
        <v>36</v>
      </c>
      <c r="K24" s="281"/>
      <c r="L24" s="281"/>
      <c r="M24" s="281"/>
      <c r="N24" s="281"/>
      <c r="O24" s="321"/>
      <c r="P24" s="323"/>
      <c r="Q24" s="324"/>
      <c r="R24" s="317"/>
    </row>
    <row r="25" spans="1:18" ht="33" customHeight="1" x14ac:dyDescent="0.2">
      <c r="A25" s="36"/>
      <c r="B25" s="309" t="s">
        <v>32</v>
      </c>
      <c r="C25" s="310"/>
      <c r="D25" s="310"/>
      <c r="E25" s="310"/>
      <c r="F25" s="310"/>
      <c r="G25" s="310"/>
      <c r="H25" s="310"/>
      <c r="I25" s="310"/>
      <c r="J25" s="310"/>
      <c r="K25" s="310"/>
      <c r="L25" s="310"/>
      <c r="M25" s="310"/>
      <c r="N25" s="310"/>
      <c r="O25" s="310"/>
      <c r="P25" s="310"/>
      <c r="Q25" s="310"/>
      <c r="R25" s="54"/>
    </row>
    <row r="26" spans="1:18" ht="39.75" customHeight="1" x14ac:dyDescent="0.2">
      <c r="A26" s="57"/>
      <c r="B26" s="311" t="s">
        <v>220</v>
      </c>
      <c r="C26" s="312"/>
      <c r="D26" s="312"/>
      <c r="E26" s="312"/>
      <c r="F26" s="312"/>
      <c r="G26" s="312"/>
      <c r="H26" s="312"/>
      <c r="I26" s="312"/>
      <c r="J26" s="312"/>
      <c r="K26" s="312"/>
      <c r="L26" s="312"/>
      <c r="M26" s="312"/>
      <c r="N26" s="312"/>
      <c r="O26" s="312"/>
      <c r="P26" s="312"/>
      <c r="Q26" s="312"/>
      <c r="R26" s="49"/>
    </row>
    <row r="27" spans="1:18" s="134" customFormat="1" ht="51.75" customHeight="1" x14ac:dyDescent="0.2">
      <c r="A27" s="273" t="s">
        <v>206</v>
      </c>
      <c r="B27" s="273" t="s">
        <v>207</v>
      </c>
      <c r="C27" s="275" t="s">
        <v>208</v>
      </c>
      <c r="D27" s="275" t="s">
        <v>209</v>
      </c>
      <c r="E27" s="275"/>
      <c r="F27" s="275"/>
      <c r="G27" s="275"/>
      <c r="H27" s="275" t="s">
        <v>210</v>
      </c>
      <c r="I27" s="275"/>
      <c r="J27" s="273" t="s">
        <v>8</v>
      </c>
      <c r="K27" s="292" t="s">
        <v>211</v>
      </c>
      <c r="L27" s="293"/>
      <c r="M27" s="293"/>
      <c r="N27" s="293"/>
      <c r="O27" s="275" t="s">
        <v>212</v>
      </c>
      <c r="P27" s="275" t="s">
        <v>13</v>
      </c>
      <c r="Q27" s="292" t="s">
        <v>28</v>
      </c>
      <c r="R27" s="273" t="s">
        <v>14</v>
      </c>
    </row>
    <row r="28" spans="1:18" s="134" customFormat="1" ht="75.75" customHeight="1" x14ac:dyDescent="0.2">
      <c r="A28" s="274"/>
      <c r="B28" s="274"/>
      <c r="C28" s="273"/>
      <c r="D28" s="135" t="s">
        <v>15</v>
      </c>
      <c r="E28" s="135" t="s">
        <v>16</v>
      </c>
      <c r="F28" s="135" t="s">
        <v>17</v>
      </c>
      <c r="G28" s="135" t="s">
        <v>18</v>
      </c>
      <c r="H28" s="273"/>
      <c r="I28" s="273"/>
      <c r="J28" s="274"/>
      <c r="K28" s="294" t="s">
        <v>213</v>
      </c>
      <c r="L28" s="295"/>
      <c r="M28" s="294" t="s">
        <v>20</v>
      </c>
      <c r="N28" s="295"/>
      <c r="O28" s="275"/>
      <c r="P28" s="275"/>
      <c r="Q28" s="294"/>
      <c r="R28" s="276"/>
    </row>
    <row r="29" spans="1:18" ht="65.25" customHeight="1" x14ac:dyDescent="0.2">
      <c r="A29" s="277" t="s">
        <v>221</v>
      </c>
      <c r="B29" s="278" t="s">
        <v>222</v>
      </c>
      <c r="C29" s="278" t="s">
        <v>223</v>
      </c>
      <c r="D29" s="58"/>
      <c r="E29" s="127">
        <v>1</v>
      </c>
      <c r="F29" s="43"/>
      <c r="G29" s="43"/>
      <c r="H29" s="289" t="s">
        <v>123</v>
      </c>
      <c r="I29" s="289"/>
      <c r="J29" s="59" t="s">
        <v>124</v>
      </c>
      <c r="K29" s="281" t="s">
        <v>224</v>
      </c>
      <c r="L29" s="281"/>
      <c r="M29" s="281" t="s">
        <v>225</v>
      </c>
      <c r="N29" s="281"/>
      <c r="O29" s="60" t="s">
        <v>226</v>
      </c>
      <c r="P29" s="122">
        <v>1</v>
      </c>
      <c r="Q29" s="282">
        <v>0.2</v>
      </c>
      <c r="R29" s="47">
        <f>P29*Q29</f>
        <v>0.2</v>
      </c>
    </row>
    <row r="30" spans="1:18" ht="53.25" customHeight="1" x14ac:dyDescent="0.2">
      <c r="A30" s="277"/>
      <c r="B30" s="279"/>
      <c r="C30" s="279"/>
      <c r="D30" s="127"/>
      <c r="E30" s="127">
        <v>0</v>
      </c>
      <c r="F30" s="43"/>
      <c r="G30" s="43"/>
      <c r="H30" s="289" t="s">
        <v>125</v>
      </c>
      <c r="I30" s="289"/>
      <c r="J30" s="59" t="s">
        <v>126</v>
      </c>
      <c r="K30" s="281" t="s">
        <v>227</v>
      </c>
      <c r="L30" s="281"/>
      <c r="M30" s="281" t="s">
        <v>77</v>
      </c>
      <c r="N30" s="281"/>
      <c r="O30" s="45" t="s">
        <v>228</v>
      </c>
      <c r="P30" s="122">
        <f t="shared" ref="P30:P33" si="0">D30</f>
        <v>0</v>
      </c>
      <c r="Q30" s="283"/>
      <c r="R30" s="47">
        <v>0</v>
      </c>
    </row>
    <row r="31" spans="1:18" ht="56.25" customHeight="1" x14ac:dyDescent="0.2">
      <c r="A31" s="277"/>
      <c r="B31" s="280"/>
      <c r="C31" s="280"/>
      <c r="D31" s="127"/>
      <c r="E31" s="127">
        <v>1</v>
      </c>
      <c r="F31" s="43"/>
      <c r="G31" s="43"/>
      <c r="H31" s="289" t="s">
        <v>127</v>
      </c>
      <c r="I31" s="289"/>
      <c r="J31" s="59" t="s">
        <v>128</v>
      </c>
      <c r="K31" s="281" t="s">
        <v>129</v>
      </c>
      <c r="L31" s="281"/>
      <c r="M31" s="281" t="s">
        <v>130</v>
      </c>
      <c r="N31" s="281"/>
      <c r="O31" s="45" t="s">
        <v>229</v>
      </c>
      <c r="P31" s="122">
        <v>1</v>
      </c>
      <c r="Q31" s="283"/>
      <c r="R31" s="47">
        <f>P31*Q29</f>
        <v>0.2</v>
      </c>
    </row>
    <row r="32" spans="1:18" ht="79.5" customHeight="1" x14ac:dyDescent="0.2">
      <c r="A32" s="277"/>
      <c r="B32" s="278" t="s">
        <v>230</v>
      </c>
      <c r="C32" s="278" t="s">
        <v>231</v>
      </c>
      <c r="D32" s="87"/>
      <c r="E32" s="127">
        <v>1</v>
      </c>
      <c r="F32" s="43"/>
      <c r="G32" s="43"/>
      <c r="H32" s="287" t="s">
        <v>131</v>
      </c>
      <c r="I32" s="288"/>
      <c r="J32" s="59" t="s">
        <v>132</v>
      </c>
      <c r="K32" s="285" t="s">
        <v>137</v>
      </c>
      <c r="L32" s="286"/>
      <c r="M32" s="285" t="s">
        <v>138</v>
      </c>
      <c r="N32" s="286"/>
      <c r="O32" s="45" t="s">
        <v>232</v>
      </c>
      <c r="P32" s="122">
        <v>1</v>
      </c>
      <c r="Q32" s="283"/>
      <c r="R32" s="47">
        <f>P32*Q29</f>
        <v>0.2</v>
      </c>
    </row>
    <row r="33" spans="1:20" ht="135" customHeight="1" x14ac:dyDescent="0.25">
      <c r="A33" s="277"/>
      <c r="B33" s="279"/>
      <c r="C33" s="279"/>
      <c r="D33" s="87"/>
      <c r="E33" s="127">
        <v>0</v>
      </c>
      <c r="F33" s="43"/>
      <c r="G33" s="43"/>
      <c r="H33" s="287" t="s">
        <v>133</v>
      </c>
      <c r="I33" s="288"/>
      <c r="J33" s="59" t="s">
        <v>134</v>
      </c>
      <c r="K33" s="285" t="s">
        <v>139</v>
      </c>
      <c r="L33" s="286"/>
      <c r="M33" s="285" t="s">
        <v>140</v>
      </c>
      <c r="N33" s="286"/>
      <c r="O33" s="45" t="s">
        <v>264</v>
      </c>
      <c r="P33" s="122">
        <f t="shared" si="0"/>
        <v>0</v>
      </c>
      <c r="Q33" s="283"/>
      <c r="R33" s="47">
        <v>0</v>
      </c>
      <c r="T33"/>
    </row>
    <row r="34" spans="1:20" ht="75" customHeight="1" x14ac:dyDescent="0.2">
      <c r="A34" s="277"/>
      <c r="B34" s="280"/>
      <c r="C34" s="280"/>
      <c r="D34" s="87"/>
      <c r="E34" s="127">
        <v>1</v>
      </c>
      <c r="F34" s="43"/>
      <c r="G34" s="43"/>
      <c r="H34" s="290" t="s">
        <v>135</v>
      </c>
      <c r="I34" s="291"/>
      <c r="J34" s="59" t="s">
        <v>136</v>
      </c>
      <c r="K34" s="285" t="s">
        <v>137</v>
      </c>
      <c r="L34" s="286"/>
      <c r="M34" s="285" t="s">
        <v>138</v>
      </c>
      <c r="N34" s="286"/>
      <c r="O34" s="45" t="s">
        <v>265</v>
      </c>
      <c r="P34" s="122">
        <v>1</v>
      </c>
      <c r="Q34" s="284"/>
      <c r="R34" s="47">
        <f>P34*Q29</f>
        <v>0.2</v>
      </c>
    </row>
    <row r="35" spans="1:20" ht="24" customHeight="1" x14ac:dyDescent="0.2">
      <c r="A35" s="48"/>
      <c r="B35" s="314"/>
      <c r="C35" s="314"/>
      <c r="D35" s="314"/>
      <c r="E35" s="314"/>
      <c r="F35" s="314"/>
      <c r="G35" s="314"/>
      <c r="H35" s="314"/>
      <c r="I35" s="314"/>
      <c r="J35" s="314"/>
      <c r="K35" s="314"/>
      <c r="L35" s="314"/>
      <c r="M35" s="314"/>
      <c r="N35" s="314"/>
      <c r="O35" s="314"/>
      <c r="P35" s="314"/>
      <c r="Q35" s="311"/>
      <c r="R35" s="49"/>
    </row>
    <row r="36" spans="1:20" s="134" customFormat="1" ht="39" customHeight="1" x14ac:dyDescent="0.2">
      <c r="A36" s="273" t="s">
        <v>206</v>
      </c>
      <c r="B36" s="275" t="s">
        <v>207</v>
      </c>
      <c r="C36" s="275" t="s">
        <v>208</v>
      </c>
      <c r="D36" s="275" t="s">
        <v>209</v>
      </c>
      <c r="E36" s="275"/>
      <c r="F36" s="275"/>
      <c r="G36" s="275"/>
      <c r="H36" s="275" t="s">
        <v>210</v>
      </c>
      <c r="I36" s="275"/>
      <c r="J36" s="275" t="s">
        <v>8</v>
      </c>
      <c r="K36" s="275" t="s">
        <v>211</v>
      </c>
      <c r="L36" s="275"/>
      <c r="M36" s="275"/>
      <c r="N36" s="275"/>
      <c r="O36" s="275" t="s">
        <v>212</v>
      </c>
      <c r="P36" s="275" t="s">
        <v>13</v>
      </c>
      <c r="Q36" s="292" t="s">
        <v>28</v>
      </c>
      <c r="R36" s="273" t="s">
        <v>14</v>
      </c>
    </row>
    <row r="37" spans="1:20" s="134" customFormat="1" ht="66.75" customHeight="1" x14ac:dyDescent="0.2">
      <c r="A37" s="274"/>
      <c r="B37" s="275"/>
      <c r="C37" s="275"/>
      <c r="D37" s="132" t="s">
        <v>15</v>
      </c>
      <c r="E37" s="132" t="s">
        <v>16</v>
      </c>
      <c r="F37" s="132" t="s">
        <v>17</v>
      </c>
      <c r="G37" s="132" t="s">
        <v>18</v>
      </c>
      <c r="H37" s="275"/>
      <c r="I37" s="275"/>
      <c r="J37" s="275"/>
      <c r="K37" s="275" t="s">
        <v>213</v>
      </c>
      <c r="L37" s="275"/>
      <c r="M37" s="275" t="s">
        <v>20</v>
      </c>
      <c r="N37" s="275"/>
      <c r="O37" s="275"/>
      <c r="P37" s="275"/>
      <c r="Q37" s="292"/>
      <c r="R37" s="276"/>
    </row>
    <row r="38" spans="1:20" ht="95.25" customHeight="1" x14ac:dyDescent="0.2">
      <c r="A38" s="61" t="s">
        <v>233</v>
      </c>
      <c r="B38" s="41" t="s">
        <v>234</v>
      </c>
      <c r="C38" s="41" t="s">
        <v>141</v>
      </c>
      <c r="D38" s="58"/>
      <c r="E38" s="43">
        <v>0.8</v>
      </c>
      <c r="F38" s="43"/>
      <c r="G38" s="43"/>
      <c r="H38" s="298" t="s">
        <v>142</v>
      </c>
      <c r="I38" s="298"/>
      <c r="J38" s="59" t="s">
        <v>143</v>
      </c>
      <c r="K38" s="281" t="s">
        <v>144</v>
      </c>
      <c r="L38" s="281"/>
      <c r="M38" s="281" t="s">
        <v>77</v>
      </c>
      <c r="N38" s="281"/>
      <c r="O38" s="45" t="s">
        <v>235</v>
      </c>
      <c r="P38" s="123">
        <v>0.8</v>
      </c>
      <c r="Q38" s="62">
        <v>0.2</v>
      </c>
      <c r="R38" s="47">
        <f>P38*Q38</f>
        <v>0.16000000000000003</v>
      </c>
    </row>
    <row r="39" spans="1:20" ht="20.25" x14ac:dyDescent="0.3">
      <c r="M39" s="270" t="s">
        <v>236</v>
      </c>
      <c r="N39" s="271"/>
      <c r="O39" s="272"/>
      <c r="P39" s="63"/>
      <c r="Q39" s="121">
        <f>Q12+Q16+Q22+Q29+Q38</f>
        <v>1</v>
      </c>
      <c r="R39" s="128">
        <f>R12+R16+R22+R29+R38</f>
        <v>0.70800000000000007</v>
      </c>
    </row>
  </sheetData>
  <mergeCells count="143">
    <mergeCell ref="B35:Q35"/>
    <mergeCell ref="P36:P37"/>
    <mergeCell ref="Q36:Q37"/>
    <mergeCell ref="H38:I38"/>
    <mergeCell ref="O36:O37"/>
    <mergeCell ref="K38:L38"/>
    <mergeCell ref="M38:N38"/>
    <mergeCell ref="O22:O24"/>
    <mergeCell ref="P22:P24"/>
    <mergeCell ref="Q22:Q24"/>
    <mergeCell ref="B25:Q25"/>
    <mergeCell ref="B26:Q26"/>
    <mergeCell ref="R27:R28"/>
    <mergeCell ref="D14:G14"/>
    <mergeCell ref="O16:O17"/>
    <mergeCell ref="P16:P17"/>
    <mergeCell ref="Q16:Q17"/>
    <mergeCell ref="R16:R17"/>
    <mergeCell ref="D20:G20"/>
    <mergeCell ref="B18:Q18"/>
    <mergeCell ref="B19:Q19"/>
    <mergeCell ref="R20:R21"/>
    <mergeCell ref="H12:I12"/>
    <mergeCell ref="K12:L12"/>
    <mergeCell ref="M12:N12"/>
    <mergeCell ref="B13:Q13"/>
    <mergeCell ref="R14:R15"/>
    <mergeCell ref="R22:R24"/>
    <mergeCell ref="H23:I23"/>
    <mergeCell ref="H24:I24"/>
    <mergeCell ref="H22:I22"/>
    <mergeCell ref="R12:R13"/>
    <mergeCell ref="A1:R3"/>
    <mergeCell ref="A5:B5"/>
    <mergeCell ref="C5:I5"/>
    <mergeCell ref="A6:B6"/>
    <mergeCell ref="C6:I6"/>
    <mergeCell ref="B8:Q8"/>
    <mergeCell ref="B9:Q9"/>
    <mergeCell ref="R10:R11"/>
    <mergeCell ref="K11:L11"/>
    <mergeCell ref="M11:N11"/>
    <mergeCell ref="A10:A11"/>
    <mergeCell ref="B10:B11"/>
    <mergeCell ref="C10:C11"/>
    <mergeCell ref="D10:G10"/>
    <mergeCell ref="H10:I11"/>
    <mergeCell ref="Q10:Q11"/>
    <mergeCell ref="M5:O5"/>
    <mergeCell ref="M6:O6"/>
    <mergeCell ref="J10:J11"/>
    <mergeCell ref="K10:N10"/>
    <mergeCell ref="O10:O11"/>
    <mergeCell ref="P10:P11"/>
    <mergeCell ref="A14:A15"/>
    <mergeCell ref="B14:B15"/>
    <mergeCell ref="C14:C15"/>
    <mergeCell ref="H14:I15"/>
    <mergeCell ref="J14:J15"/>
    <mergeCell ref="K14:N14"/>
    <mergeCell ref="O14:O15"/>
    <mergeCell ref="P14:P15"/>
    <mergeCell ref="Q14:Q15"/>
    <mergeCell ref="K15:L15"/>
    <mergeCell ref="M15:N15"/>
    <mergeCell ref="A16:A17"/>
    <mergeCell ref="B16:B17"/>
    <mergeCell ref="C16:C17"/>
    <mergeCell ref="D16:D17"/>
    <mergeCell ref="E16:E17"/>
    <mergeCell ref="F16:F17"/>
    <mergeCell ref="G16:G17"/>
    <mergeCell ref="K16:L17"/>
    <mergeCell ref="M16:N17"/>
    <mergeCell ref="H17:I17"/>
    <mergeCell ref="H16:I16"/>
    <mergeCell ref="A20:A21"/>
    <mergeCell ref="B20:B21"/>
    <mergeCell ref="C20:C21"/>
    <mergeCell ref="H20:I21"/>
    <mergeCell ref="J20:J21"/>
    <mergeCell ref="K20:N20"/>
    <mergeCell ref="O20:O21"/>
    <mergeCell ref="P20:P21"/>
    <mergeCell ref="Q20:Q21"/>
    <mergeCell ref="K21:L21"/>
    <mergeCell ref="M21:N21"/>
    <mergeCell ref="A22:A24"/>
    <mergeCell ref="B22:B24"/>
    <mergeCell ref="C22:C24"/>
    <mergeCell ref="D22:D24"/>
    <mergeCell ref="E22:E24"/>
    <mergeCell ref="F22:F24"/>
    <mergeCell ref="G22:G24"/>
    <mergeCell ref="K22:L24"/>
    <mergeCell ref="M22:N24"/>
    <mergeCell ref="A27:A28"/>
    <mergeCell ref="B27:B28"/>
    <mergeCell ref="C27:C28"/>
    <mergeCell ref="H27:I28"/>
    <mergeCell ref="J27:J28"/>
    <mergeCell ref="K27:N27"/>
    <mergeCell ref="O27:O28"/>
    <mergeCell ref="P27:P28"/>
    <mergeCell ref="Q27:Q28"/>
    <mergeCell ref="K28:L28"/>
    <mergeCell ref="M28:N28"/>
    <mergeCell ref="D27:G27"/>
    <mergeCell ref="A29:A34"/>
    <mergeCell ref="B29:B31"/>
    <mergeCell ref="C29:C31"/>
    <mergeCell ref="K29:L29"/>
    <mergeCell ref="M29:N29"/>
    <mergeCell ref="Q29:Q34"/>
    <mergeCell ref="K30:L30"/>
    <mergeCell ref="M30:N30"/>
    <mergeCell ref="K31:L31"/>
    <mergeCell ref="M31:N31"/>
    <mergeCell ref="B32:B34"/>
    <mergeCell ref="C32:C34"/>
    <mergeCell ref="K32:L32"/>
    <mergeCell ref="M32:N32"/>
    <mergeCell ref="H33:I33"/>
    <mergeCell ref="K33:L33"/>
    <mergeCell ref="M33:N33"/>
    <mergeCell ref="K34:L34"/>
    <mergeCell ref="M34:N34"/>
    <mergeCell ref="H30:I30"/>
    <mergeCell ref="H31:I31"/>
    <mergeCell ref="H32:I32"/>
    <mergeCell ref="H29:I29"/>
    <mergeCell ref="H34:I34"/>
    <mergeCell ref="M39:O39"/>
    <mergeCell ref="A36:A37"/>
    <mergeCell ref="B36:B37"/>
    <mergeCell ref="C36:C37"/>
    <mergeCell ref="D36:G36"/>
    <mergeCell ref="H36:I37"/>
    <mergeCell ref="J36:J37"/>
    <mergeCell ref="K36:N36"/>
    <mergeCell ref="R36:R37"/>
    <mergeCell ref="K37:L37"/>
    <mergeCell ref="M37:N37"/>
  </mergeCells>
  <pageMargins left="0.70866141732283472" right="0" top="0.74803149606299213" bottom="0.74803149606299213" header="0.31496062992125984" footer="0.31496062992125984"/>
  <pageSetup paperSize="120" scale="6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2"/>
  <sheetViews>
    <sheetView topLeftCell="A7" zoomScale="59" zoomScaleNormal="59" workbookViewId="0">
      <pane xSplit="11" ySplit="10" topLeftCell="O58" activePane="bottomRight" state="frozen"/>
      <selection activeCell="A7" sqref="A7"/>
      <selection pane="topRight" activeCell="L7" sqref="L7"/>
      <selection pane="bottomLeft" activeCell="A17" sqref="A17"/>
      <selection pane="bottomRight" activeCell="D41" sqref="D41"/>
    </sheetView>
  </sheetViews>
  <sheetFormatPr baseColWidth="10" defaultRowHeight="15" x14ac:dyDescent="0.2"/>
  <cols>
    <col min="1" max="1" width="3.42578125" style="91" customWidth="1"/>
    <col min="2" max="2" width="20" style="91" customWidth="1"/>
    <col min="3" max="3" width="21.140625" style="91" customWidth="1"/>
    <col min="4" max="4" width="7" style="91" customWidth="1"/>
    <col min="5" max="5" width="6.7109375" style="91" customWidth="1"/>
    <col min="6" max="6" width="6.140625" style="91" customWidth="1"/>
    <col min="7" max="7" width="6.85546875" style="91" customWidth="1"/>
    <col min="8" max="8" width="36.85546875" style="91" customWidth="1"/>
    <col min="9" max="9" width="20.28515625" style="91" customWidth="1"/>
    <col min="10" max="10" width="10.7109375" style="91" customWidth="1"/>
    <col min="11" max="11" width="11.140625" style="91" customWidth="1"/>
    <col min="12" max="12" width="18.42578125" style="91" customWidth="1"/>
    <col min="13" max="13" width="22" style="91" customWidth="1"/>
    <col min="14" max="14" width="20.140625" style="91" customWidth="1"/>
    <col min="15" max="15" width="22.140625" style="91" customWidth="1"/>
    <col min="16" max="16" width="11.42578125" style="91" customWidth="1"/>
    <col min="17" max="17" width="17.85546875" style="91" customWidth="1"/>
    <col min="18" max="18" width="19.28515625" style="91" customWidth="1"/>
    <col min="19" max="19" width="24.28515625" style="91" customWidth="1"/>
    <col min="20" max="20" width="19.140625" style="91" customWidth="1"/>
    <col min="21" max="21" width="22.140625" style="92" customWidth="1"/>
    <col min="22" max="16384" width="11.42578125" style="91"/>
  </cols>
  <sheetData>
    <row r="2" spans="2:21" ht="15.75" thickBot="1" x14ac:dyDescent="0.25"/>
    <row r="3" spans="2:21" ht="15" customHeight="1" x14ac:dyDescent="0.2">
      <c r="B3" s="327" t="s">
        <v>52</v>
      </c>
      <c r="C3" s="328"/>
      <c r="D3" s="328"/>
      <c r="E3" s="328"/>
      <c r="F3" s="328"/>
      <c r="G3" s="328"/>
      <c r="H3" s="328"/>
      <c r="I3" s="328"/>
      <c r="J3" s="328"/>
      <c r="K3" s="328"/>
      <c r="L3" s="328"/>
      <c r="M3" s="328"/>
      <c r="N3" s="328"/>
      <c r="O3" s="328"/>
      <c r="P3" s="328"/>
      <c r="Q3" s="328"/>
      <c r="R3" s="328"/>
      <c r="S3" s="328"/>
      <c r="T3" s="328"/>
      <c r="U3" s="329"/>
    </row>
    <row r="4" spans="2:21" ht="15" customHeight="1" x14ac:dyDescent="0.2">
      <c r="B4" s="330"/>
      <c r="C4" s="331"/>
      <c r="D4" s="331"/>
      <c r="E4" s="331"/>
      <c r="F4" s="331"/>
      <c r="G4" s="331"/>
      <c r="H4" s="331"/>
      <c r="I4" s="331"/>
      <c r="J4" s="331"/>
      <c r="K4" s="331"/>
      <c r="L4" s="331"/>
      <c r="M4" s="331"/>
      <c r="N4" s="331"/>
      <c r="O4" s="331"/>
      <c r="P4" s="331"/>
      <c r="Q4" s="331"/>
      <c r="R4" s="331"/>
      <c r="S4" s="331"/>
      <c r="T4" s="331"/>
      <c r="U4" s="332"/>
    </row>
    <row r="5" spans="2:21" ht="15" customHeight="1" x14ac:dyDescent="0.2">
      <c r="B5" s="330"/>
      <c r="C5" s="331"/>
      <c r="D5" s="331"/>
      <c r="E5" s="331"/>
      <c r="F5" s="331"/>
      <c r="G5" s="331"/>
      <c r="H5" s="331"/>
      <c r="I5" s="331"/>
      <c r="J5" s="331"/>
      <c r="K5" s="331"/>
      <c r="L5" s="331"/>
      <c r="M5" s="331"/>
      <c r="N5" s="331"/>
      <c r="O5" s="331"/>
      <c r="P5" s="331"/>
      <c r="Q5" s="331"/>
      <c r="R5" s="331"/>
      <c r="S5" s="331"/>
      <c r="T5" s="331"/>
      <c r="U5" s="332"/>
    </row>
    <row r="6" spans="2:21" ht="15.75" customHeight="1" thickBot="1" x14ac:dyDescent="0.25">
      <c r="B6" s="333"/>
      <c r="C6" s="334"/>
      <c r="D6" s="334"/>
      <c r="E6" s="334"/>
      <c r="F6" s="334"/>
      <c r="G6" s="334"/>
      <c r="H6" s="334"/>
      <c r="I6" s="334"/>
      <c r="J6" s="334"/>
      <c r="K6" s="334"/>
      <c r="L6" s="334"/>
      <c r="M6" s="334"/>
      <c r="N6" s="334"/>
      <c r="O6" s="334"/>
      <c r="P6" s="334"/>
      <c r="Q6" s="334"/>
      <c r="R6" s="334"/>
      <c r="S6" s="334"/>
      <c r="T6" s="334"/>
      <c r="U6" s="335"/>
    </row>
    <row r="7" spans="2:21" x14ac:dyDescent="0.2">
      <c r="B7" s="93"/>
      <c r="C7" s="94"/>
      <c r="D7" s="94"/>
      <c r="E7" s="94"/>
      <c r="F7" s="94"/>
      <c r="G7" s="94"/>
      <c r="H7" s="94"/>
      <c r="I7" s="94"/>
      <c r="J7" s="94"/>
      <c r="K7" s="94"/>
      <c r="L7" s="94"/>
      <c r="M7" s="94"/>
      <c r="N7" s="94"/>
      <c r="O7" s="94"/>
      <c r="P7" s="94"/>
      <c r="Q7" s="94"/>
      <c r="R7" s="94"/>
      <c r="S7" s="94"/>
      <c r="T7" s="94"/>
      <c r="U7" s="95"/>
    </row>
    <row r="8" spans="2:21" ht="33.75" customHeight="1" x14ac:dyDescent="0.2">
      <c r="B8" s="330" t="s">
        <v>51</v>
      </c>
      <c r="C8" s="331"/>
      <c r="D8" s="308" t="s">
        <v>203</v>
      </c>
      <c r="E8" s="308"/>
      <c r="F8" s="308"/>
      <c r="G8" s="308"/>
      <c r="H8" s="308"/>
      <c r="I8" s="308"/>
      <c r="J8" s="96"/>
      <c r="K8" s="96"/>
      <c r="L8" s="96"/>
      <c r="M8" s="97"/>
      <c r="N8" s="97"/>
      <c r="O8" s="363" t="s">
        <v>0</v>
      </c>
      <c r="P8" s="363"/>
      <c r="Q8" s="364">
        <v>42471</v>
      </c>
      <c r="R8" s="365"/>
      <c r="S8" s="97"/>
      <c r="T8" s="97"/>
      <c r="U8" s="98"/>
    </row>
    <row r="9" spans="2:21" ht="34.5" customHeight="1" x14ac:dyDescent="0.2">
      <c r="B9" s="330" t="s">
        <v>1</v>
      </c>
      <c r="C9" s="331"/>
      <c r="D9" s="366" t="s">
        <v>257</v>
      </c>
      <c r="E9" s="366"/>
      <c r="F9" s="366"/>
      <c r="G9" s="366"/>
      <c r="H9" s="366"/>
      <c r="I9" s="366"/>
      <c r="J9" s="96"/>
      <c r="K9" s="96"/>
      <c r="L9" s="96"/>
      <c r="M9" s="97"/>
      <c r="N9" s="97"/>
      <c r="O9" s="363" t="s">
        <v>2</v>
      </c>
      <c r="P9" s="363"/>
      <c r="Q9" s="367">
        <v>2016</v>
      </c>
      <c r="R9" s="367"/>
      <c r="S9" s="97"/>
      <c r="T9" s="97"/>
      <c r="U9" s="98"/>
    </row>
    <row r="10" spans="2:21" ht="15.75" x14ac:dyDescent="0.2">
      <c r="B10" s="99"/>
      <c r="C10" s="97"/>
      <c r="D10" s="97"/>
      <c r="E10" s="97"/>
      <c r="F10" s="97"/>
      <c r="G10" s="97"/>
      <c r="H10" s="97"/>
      <c r="I10" s="97"/>
      <c r="J10" s="97"/>
      <c r="K10" s="97"/>
      <c r="L10" s="97"/>
      <c r="M10" s="97"/>
      <c r="N10" s="97"/>
      <c r="O10" s="97"/>
      <c r="P10" s="97"/>
      <c r="Q10" s="100"/>
      <c r="R10" s="100"/>
      <c r="S10" s="97"/>
      <c r="T10" s="97"/>
      <c r="U10" s="98"/>
    </row>
    <row r="11" spans="2:21" s="101" customFormat="1" ht="28.5" customHeight="1" x14ac:dyDescent="0.25">
      <c r="B11" s="344" t="s">
        <v>41</v>
      </c>
      <c r="C11" s="345"/>
      <c r="D11" s="346" t="s">
        <v>42</v>
      </c>
      <c r="E11" s="346"/>
      <c r="F11" s="346"/>
      <c r="G11" s="346"/>
      <c r="H11" s="346"/>
      <c r="I11" s="346"/>
      <c r="J11" s="346"/>
      <c r="K11" s="346"/>
      <c r="L11" s="346"/>
      <c r="M11" s="346"/>
      <c r="N11" s="346"/>
      <c r="O11" s="346"/>
      <c r="P11" s="346"/>
      <c r="Q11" s="346"/>
      <c r="R11" s="346"/>
      <c r="S11" s="346"/>
      <c r="T11" s="346"/>
      <c r="U11" s="347"/>
    </row>
    <row r="12" spans="2:21" ht="26.25" customHeight="1" x14ac:dyDescent="0.2">
      <c r="B12" s="348" t="s">
        <v>3</v>
      </c>
      <c r="C12" s="349"/>
      <c r="D12" s="350" t="s">
        <v>145</v>
      </c>
      <c r="E12" s="350"/>
      <c r="F12" s="350"/>
      <c r="G12" s="350"/>
      <c r="H12" s="350"/>
      <c r="I12" s="350"/>
      <c r="J12" s="350"/>
      <c r="K12" s="350"/>
      <c r="L12" s="350"/>
      <c r="M12" s="350"/>
      <c r="N12" s="350"/>
      <c r="O12" s="350"/>
      <c r="P12" s="350"/>
      <c r="Q12" s="350"/>
      <c r="R12" s="350"/>
      <c r="S12" s="350"/>
      <c r="T12" s="350"/>
      <c r="U12" s="351"/>
    </row>
    <row r="13" spans="2:21" s="129" customFormat="1" ht="25.5" customHeight="1" x14ac:dyDescent="0.25">
      <c r="B13" s="352" t="s">
        <v>4</v>
      </c>
      <c r="C13" s="336" t="s">
        <v>5</v>
      </c>
      <c r="D13" s="354" t="s">
        <v>6</v>
      </c>
      <c r="E13" s="355"/>
      <c r="F13" s="355"/>
      <c r="G13" s="356"/>
      <c r="H13" s="354" t="s">
        <v>7</v>
      </c>
      <c r="I13" s="336" t="s">
        <v>8</v>
      </c>
      <c r="J13" s="354" t="s">
        <v>9</v>
      </c>
      <c r="K13" s="356"/>
      <c r="L13" s="354" t="s">
        <v>10</v>
      </c>
      <c r="M13" s="355"/>
      <c r="N13" s="355"/>
      <c r="O13" s="355"/>
      <c r="P13" s="356"/>
      <c r="Q13" s="336" t="s">
        <v>11</v>
      </c>
      <c r="R13" s="336" t="s">
        <v>12</v>
      </c>
      <c r="S13" s="338" t="s">
        <v>13</v>
      </c>
      <c r="T13" s="361" t="s">
        <v>50</v>
      </c>
      <c r="U13" s="340" t="s">
        <v>14</v>
      </c>
    </row>
    <row r="14" spans="2:21" s="129" customFormat="1" ht="30.75" customHeight="1" x14ac:dyDescent="0.25">
      <c r="B14" s="353"/>
      <c r="C14" s="337"/>
      <c r="D14" s="357" t="s">
        <v>273</v>
      </c>
      <c r="E14" s="358"/>
      <c r="F14" s="358"/>
      <c r="G14" s="359"/>
      <c r="H14" s="360"/>
      <c r="I14" s="337"/>
      <c r="J14" s="357"/>
      <c r="K14" s="359"/>
      <c r="L14" s="357"/>
      <c r="M14" s="358"/>
      <c r="N14" s="358"/>
      <c r="O14" s="358"/>
      <c r="P14" s="359"/>
      <c r="Q14" s="337"/>
      <c r="R14" s="337"/>
      <c r="S14" s="339"/>
      <c r="T14" s="362"/>
      <c r="U14" s="341"/>
    </row>
    <row r="15" spans="2:21" s="129" customFormat="1" ht="63" customHeight="1" x14ac:dyDescent="0.25">
      <c r="B15" s="353"/>
      <c r="C15" s="337"/>
      <c r="D15" s="342" t="s">
        <v>15</v>
      </c>
      <c r="E15" s="342" t="s">
        <v>16</v>
      </c>
      <c r="F15" s="342" t="s">
        <v>17</v>
      </c>
      <c r="G15" s="342" t="s">
        <v>18</v>
      </c>
      <c r="H15" s="360"/>
      <c r="I15" s="337"/>
      <c r="J15" s="336" t="s">
        <v>19</v>
      </c>
      <c r="K15" s="336" t="s">
        <v>20</v>
      </c>
      <c r="L15" s="336" t="s">
        <v>21</v>
      </c>
      <c r="M15" s="336" t="s">
        <v>22</v>
      </c>
      <c r="N15" s="336" t="s">
        <v>43</v>
      </c>
      <c r="O15" s="361" t="s">
        <v>23</v>
      </c>
      <c r="P15" s="336" t="s">
        <v>24</v>
      </c>
      <c r="Q15" s="337"/>
      <c r="R15" s="337"/>
      <c r="S15" s="339"/>
      <c r="T15" s="362"/>
      <c r="U15" s="341"/>
    </row>
    <row r="16" spans="2:21" s="129" customFormat="1" ht="33" customHeight="1" x14ac:dyDescent="0.25">
      <c r="B16" s="353"/>
      <c r="C16" s="337"/>
      <c r="D16" s="343"/>
      <c r="E16" s="343"/>
      <c r="F16" s="343"/>
      <c r="G16" s="343"/>
      <c r="H16" s="360"/>
      <c r="I16" s="337"/>
      <c r="J16" s="337"/>
      <c r="K16" s="337"/>
      <c r="L16" s="337"/>
      <c r="M16" s="337"/>
      <c r="N16" s="337"/>
      <c r="O16" s="362"/>
      <c r="P16" s="337"/>
      <c r="Q16" s="337"/>
      <c r="R16" s="337"/>
      <c r="S16" s="339"/>
      <c r="T16" s="362"/>
      <c r="U16" s="341"/>
    </row>
    <row r="17" spans="2:21" s="104" customFormat="1" ht="177.75" customHeight="1" x14ac:dyDescent="0.2">
      <c r="B17" s="381" t="s">
        <v>154</v>
      </c>
      <c r="C17" s="381" t="s">
        <v>153</v>
      </c>
      <c r="D17" s="404"/>
      <c r="E17" s="404">
        <v>0.5</v>
      </c>
      <c r="F17" s="401"/>
      <c r="G17" s="401"/>
      <c r="H17" s="102" t="s">
        <v>150</v>
      </c>
      <c r="I17" s="409" t="s">
        <v>155</v>
      </c>
      <c r="J17" s="412">
        <v>42522</v>
      </c>
      <c r="K17" s="412">
        <v>42705</v>
      </c>
      <c r="L17" s="103"/>
      <c r="M17" s="103"/>
      <c r="N17" s="103"/>
      <c r="O17" s="103"/>
      <c r="P17" s="103"/>
      <c r="Q17" s="146" t="s">
        <v>274</v>
      </c>
      <c r="R17" s="145"/>
      <c r="S17" s="422">
        <v>0.5</v>
      </c>
      <c r="T17" s="382">
        <v>0.2</v>
      </c>
      <c r="U17" s="368">
        <f>S17*T17</f>
        <v>0.1</v>
      </c>
    </row>
    <row r="18" spans="2:21" s="104" customFormat="1" ht="186.75" customHeight="1" x14ac:dyDescent="0.2">
      <c r="B18" s="381"/>
      <c r="C18" s="381"/>
      <c r="D18" s="402"/>
      <c r="E18" s="402"/>
      <c r="F18" s="402"/>
      <c r="G18" s="402"/>
      <c r="H18" s="102" t="s">
        <v>151</v>
      </c>
      <c r="I18" s="410"/>
      <c r="J18" s="413"/>
      <c r="K18" s="413"/>
      <c r="L18" s="103"/>
      <c r="M18" s="103"/>
      <c r="N18" s="103"/>
      <c r="O18" s="103"/>
      <c r="P18" s="103"/>
      <c r="Q18" s="146" t="s">
        <v>258</v>
      </c>
      <c r="R18" s="145"/>
      <c r="S18" s="423"/>
      <c r="T18" s="383"/>
      <c r="U18" s="369"/>
    </row>
    <row r="19" spans="2:21" s="104" customFormat="1" ht="229.5" customHeight="1" x14ac:dyDescent="0.2">
      <c r="B19" s="381"/>
      <c r="C19" s="381"/>
      <c r="D19" s="403"/>
      <c r="E19" s="403"/>
      <c r="F19" s="403"/>
      <c r="G19" s="403"/>
      <c r="H19" s="102" t="s">
        <v>152</v>
      </c>
      <c r="I19" s="411"/>
      <c r="J19" s="414"/>
      <c r="K19" s="414"/>
      <c r="L19" s="103"/>
      <c r="M19" s="103"/>
      <c r="N19" s="103"/>
      <c r="O19" s="103"/>
      <c r="P19" s="103"/>
      <c r="Q19" s="146" t="s">
        <v>275</v>
      </c>
      <c r="R19" s="145"/>
      <c r="S19" s="424"/>
      <c r="T19" s="384"/>
      <c r="U19" s="370"/>
    </row>
    <row r="20" spans="2:21" ht="15.75" customHeight="1" x14ac:dyDescent="0.2">
      <c r="B20" s="348" t="s">
        <v>29</v>
      </c>
      <c r="C20" s="349"/>
      <c r="D20" s="350" t="s">
        <v>146</v>
      </c>
      <c r="E20" s="350"/>
      <c r="F20" s="350"/>
      <c r="G20" s="350"/>
      <c r="H20" s="350"/>
      <c r="I20" s="350"/>
      <c r="J20" s="350"/>
      <c r="K20" s="350"/>
      <c r="L20" s="350"/>
      <c r="M20" s="350"/>
      <c r="N20" s="350"/>
      <c r="O20" s="350"/>
      <c r="P20" s="350"/>
      <c r="Q20" s="350"/>
      <c r="R20" s="350"/>
      <c r="S20" s="350"/>
      <c r="T20" s="350"/>
      <c r="U20" s="351"/>
    </row>
    <row r="21" spans="2:21" s="130" customFormat="1" ht="22.5" customHeight="1" x14ac:dyDescent="0.2">
      <c r="B21" s="352" t="s">
        <v>4</v>
      </c>
      <c r="C21" s="336" t="s">
        <v>5</v>
      </c>
      <c r="D21" s="354" t="s">
        <v>6</v>
      </c>
      <c r="E21" s="355"/>
      <c r="F21" s="355"/>
      <c r="G21" s="356"/>
      <c r="H21" s="354" t="s">
        <v>7</v>
      </c>
      <c r="I21" s="336" t="s">
        <v>8</v>
      </c>
      <c r="J21" s="354" t="s">
        <v>9</v>
      </c>
      <c r="K21" s="356"/>
      <c r="L21" s="354" t="s">
        <v>10</v>
      </c>
      <c r="M21" s="355"/>
      <c r="N21" s="355"/>
      <c r="O21" s="355"/>
      <c r="P21" s="356"/>
      <c r="Q21" s="336" t="s">
        <v>11</v>
      </c>
      <c r="R21" s="336" t="s">
        <v>12</v>
      </c>
      <c r="S21" s="338" t="s">
        <v>13</v>
      </c>
      <c r="T21" s="361" t="s">
        <v>50</v>
      </c>
      <c r="U21" s="340" t="s">
        <v>14</v>
      </c>
    </row>
    <row r="22" spans="2:21" s="130" customFormat="1" ht="25.5" customHeight="1" x14ac:dyDescent="0.2">
      <c r="B22" s="353"/>
      <c r="C22" s="337"/>
      <c r="D22" s="357" t="s">
        <v>276</v>
      </c>
      <c r="E22" s="358"/>
      <c r="F22" s="358"/>
      <c r="G22" s="359"/>
      <c r="H22" s="360"/>
      <c r="I22" s="337"/>
      <c r="J22" s="357"/>
      <c r="K22" s="359"/>
      <c r="L22" s="357"/>
      <c r="M22" s="358"/>
      <c r="N22" s="358"/>
      <c r="O22" s="358"/>
      <c r="P22" s="359"/>
      <c r="Q22" s="337"/>
      <c r="R22" s="337"/>
      <c r="S22" s="339"/>
      <c r="T22" s="362"/>
      <c r="U22" s="341"/>
    </row>
    <row r="23" spans="2:21" s="130" customFormat="1" ht="16.5" customHeight="1" x14ac:dyDescent="0.2">
      <c r="B23" s="353"/>
      <c r="C23" s="337"/>
      <c r="D23" s="342" t="s">
        <v>15</v>
      </c>
      <c r="E23" s="342" t="s">
        <v>16</v>
      </c>
      <c r="F23" s="342" t="s">
        <v>17</v>
      </c>
      <c r="G23" s="342" t="s">
        <v>18</v>
      </c>
      <c r="H23" s="360"/>
      <c r="I23" s="337"/>
      <c r="J23" s="336" t="s">
        <v>19</v>
      </c>
      <c r="K23" s="336" t="s">
        <v>20</v>
      </c>
      <c r="L23" s="336" t="s">
        <v>21</v>
      </c>
      <c r="M23" s="336" t="s">
        <v>22</v>
      </c>
      <c r="N23" s="336" t="s">
        <v>43</v>
      </c>
      <c r="O23" s="361" t="s">
        <v>23</v>
      </c>
      <c r="P23" s="336" t="s">
        <v>24</v>
      </c>
      <c r="Q23" s="337"/>
      <c r="R23" s="337"/>
      <c r="S23" s="339"/>
      <c r="T23" s="362"/>
      <c r="U23" s="341"/>
    </row>
    <row r="24" spans="2:21" s="130" customFormat="1" ht="66.75" customHeight="1" x14ac:dyDescent="0.2">
      <c r="B24" s="353"/>
      <c r="C24" s="337"/>
      <c r="D24" s="343"/>
      <c r="E24" s="343"/>
      <c r="F24" s="343"/>
      <c r="G24" s="343"/>
      <c r="H24" s="360"/>
      <c r="I24" s="337"/>
      <c r="J24" s="337"/>
      <c r="K24" s="337"/>
      <c r="L24" s="337"/>
      <c r="M24" s="337"/>
      <c r="N24" s="337"/>
      <c r="O24" s="362"/>
      <c r="P24" s="337"/>
      <c r="Q24" s="337"/>
      <c r="R24" s="337"/>
      <c r="S24" s="339"/>
      <c r="T24" s="362"/>
      <c r="U24" s="341"/>
    </row>
    <row r="25" spans="2:21" ht="120" customHeight="1" x14ac:dyDescent="0.2">
      <c r="B25" s="381" t="s">
        <v>161</v>
      </c>
      <c r="C25" s="381" t="s">
        <v>27</v>
      </c>
      <c r="D25" s="371"/>
      <c r="E25" s="371">
        <v>0.35</v>
      </c>
      <c r="F25" s="372"/>
      <c r="G25" s="372"/>
      <c r="H25" s="102" t="s">
        <v>156</v>
      </c>
      <c r="I25" s="415" t="s">
        <v>160</v>
      </c>
      <c r="J25" s="416">
        <v>42370</v>
      </c>
      <c r="K25" s="416">
        <v>42705</v>
      </c>
      <c r="L25" s="103"/>
      <c r="M25" s="103"/>
      <c r="N25" s="103"/>
      <c r="O25" s="103"/>
      <c r="P25" s="103"/>
      <c r="Q25" s="145"/>
      <c r="R25" s="145"/>
      <c r="S25" s="368">
        <v>0.35</v>
      </c>
      <c r="T25" s="382">
        <v>0.2</v>
      </c>
      <c r="U25" s="368">
        <f>S25*T25</f>
        <v>6.9999999999999993E-2</v>
      </c>
    </row>
    <row r="26" spans="2:21" ht="122.25" customHeight="1" x14ac:dyDescent="0.2">
      <c r="B26" s="381"/>
      <c r="C26" s="381"/>
      <c r="D26" s="372"/>
      <c r="E26" s="372"/>
      <c r="F26" s="372"/>
      <c r="G26" s="372"/>
      <c r="H26" s="102" t="s">
        <v>157</v>
      </c>
      <c r="I26" s="415"/>
      <c r="J26" s="416"/>
      <c r="K26" s="416"/>
      <c r="L26" s="103"/>
      <c r="M26" s="103"/>
      <c r="N26" s="103"/>
      <c r="O26" s="103"/>
      <c r="P26" s="103"/>
      <c r="Q26" s="146" t="s">
        <v>277</v>
      </c>
      <c r="R26" s="145"/>
      <c r="S26" s="369"/>
      <c r="T26" s="383"/>
      <c r="U26" s="369"/>
    </row>
    <row r="27" spans="2:21" ht="48" customHeight="1" x14ac:dyDescent="0.2">
      <c r="B27" s="381"/>
      <c r="C27" s="381"/>
      <c r="D27" s="372"/>
      <c r="E27" s="372"/>
      <c r="F27" s="372"/>
      <c r="G27" s="372"/>
      <c r="H27" s="102" t="s">
        <v>158</v>
      </c>
      <c r="I27" s="415"/>
      <c r="J27" s="416"/>
      <c r="K27" s="416"/>
      <c r="L27" s="103"/>
      <c r="M27" s="103"/>
      <c r="N27" s="103"/>
      <c r="O27" s="103"/>
      <c r="P27" s="103"/>
      <c r="Q27" s="145"/>
      <c r="R27" s="145"/>
      <c r="S27" s="369"/>
      <c r="T27" s="383"/>
      <c r="U27" s="369"/>
    </row>
    <row r="28" spans="2:21" ht="100.5" customHeight="1" x14ac:dyDescent="0.2">
      <c r="B28" s="381"/>
      <c r="C28" s="381"/>
      <c r="D28" s="372"/>
      <c r="E28" s="372"/>
      <c r="F28" s="372"/>
      <c r="G28" s="372"/>
      <c r="H28" s="102" t="s">
        <v>159</v>
      </c>
      <c r="I28" s="415"/>
      <c r="J28" s="416"/>
      <c r="K28" s="416"/>
      <c r="L28" s="103"/>
      <c r="M28" s="103"/>
      <c r="N28" s="103"/>
      <c r="O28" s="103"/>
      <c r="P28" s="103"/>
      <c r="Q28" s="146" t="s">
        <v>278</v>
      </c>
      <c r="R28" s="145"/>
      <c r="S28" s="370"/>
      <c r="T28" s="384"/>
      <c r="U28" s="370"/>
    </row>
    <row r="29" spans="2:21" ht="15.75" customHeight="1" x14ac:dyDescent="0.2">
      <c r="B29" s="348" t="s">
        <v>55</v>
      </c>
      <c r="C29" s="349"/>
      <c r="D29" s="350" t="s">
        <v>147</v>
      </c>
      <c r="E29" s="350"/>
      <c r="F29" s="350"/>
      <c r="G29" s="350"/>
      <c r="H29" s="350"/>
      <c r="I29" s="350"/>
      <c r="J29" s="350"/>
      <c r="K29" s="350"/>
      <c r="L29" s="350"/>
      <c r="M29" s="350"/>
      <c r="N29" s="350"/>
      <c r="O29" s="350"/>
      <c r="P29" s="350"/>
      <c r="Q29" s="350"/>
      <c r="R29" s="350"/>
      <c r="S29" s="350"/>
      <c r="T29" s="350"/>
      <c r="U29" s="351"/>
    </row>
    <row r="30" spans="2:21" ht="12.75" customHeight="1" x14ac:dyDescent="0.2">
      <c r="B30" s="373" t="s">
        <v>4</v>
      </c>
      <c r="C30" s="375" t="s">
        <v>5</v>
      </c>
      <c r="D30" s="377" t="s">
        <v>6</v>
      </c>
      <c r="E30" s="378"/>
      <c r="F30" s="378"/>
      <c r="G30" s="379"/>
      <c r="H30" s="377" t="s">
        <v>7</v>
      </c>
      <c r="I30" s="375" t="s">
        <v>8</v>
      </c>
      <c r="J30" s="377" t="s">
        <v>9</v>
      </c>
      <c r="K30" s="379"/>
      <c r="L30" s="377" t="s">
        <v>10</v>
      </c>
      <c r="M30" s="378"/>
      <c r="N30" s="378"/>
      <c r="O30" s="378"/>
      <c r="P30" s="379"/>
      <c r="Q30" s="375" t="s">
        <v>11</v>
      </c>
      <c r="R30" s="375" t="s">
        <v>12</v>
      </c>
      <c r="S30" s="394" t="s">
        <v>13</v>
      </c>
      <c r="T30" s="385" t="s">
        <v>50</v>
      </c>
      <c r="U30" s="387" t="s">
        <v>14</v>
      </c>
    </row>
    <row r="31" spans="2:21" ht="32.25" customHeight="1" x14ac:dyDescent="0.2">
      <c r="B31" s="374"/>
      <c r="C31" s="376"/>
      <c r="D31" s="389" t="s">
        <v>273</v>
      </c>
      <c r="E31" s="390"/>
      <c r="F31" s="390"/>
      <c r="G31" s="391"/>
      <c r="H31" s="380"/>
      <c r="I31" s="376"/>
      <c r="J31" s="389"/>
      <c r="K31" s="391"/>
      <c r="L31" s="389"/>
      <c r="M31" s="390"/>
      <c r="N31" s="390"/>
      <c r="O31" s="390"/>
      <c r="P31" s="391"/>
      <c r="Q31" s="376"/>
      <c r="R31" s="376"/>
      <c r="S31" s="395"/>
      <c r="T31" s="386"/>
      <c r="U31" s="388"/>
    </row>
    <row r="32" spans="2:21" ht="35.25" customHeight="1" x14ac:dyDescent="0.2">
      <c r="B32" s="374"/>
      <c r="C32" s="376"/>
      <c r="D32" s="392" t="s">
        <v>15</v>
      </c>
      <c r="E32" s="392" t="s">
        <v>16</v>
      </c>
      <c r="F32" s="392" t="s">
        <v>17</v>
      </c>
      <c r="G32" s="392" t="s">
        <v>18</v>
      </c>
      <c r="H32" s="380"/>
      <c r="I32" s="376"/>
      <c r="J32" s="375" t="s">
        <v>19</v>
      </c>
      <c r="K32" s="375" t="s">
        <v>20</v>
      </c>
      <c r="L32" s="375" t="s">
        <v>21</v>
      </c>
      <c r="M32" s="375" t="s">
        <v>22</v>
      </c>
      <c r="N32" s="375" t="s">
        <v>43</v>
      </c>
      <c r="O32" s="385" t="s">
        <v>23</v>
      </c>
      <c r="P32" s="375" t="s">
        <v>24</v>
      </c>
      <c r="Q32" s="376"/>
      <c r="R32" s="376"/>
      <c r="S32" s="395"/>
      <c r="T32" s="386"/>
      <c r="U32" s="388"/>
    </row>
    <row r="33" spans="2:22" ht="39.75" customHeight="1" x14ac:dyDescent="0.2">
      <c r="B33" s="374"/>
      <c r="C33" s="376"/>
      <c r="D33" s="393"/>
      <c r="E33" s="393"/>
      <c r="F33" s="393"/>
      <c r="G33" s="393"/>
      <c r="H33" s="380"/>
      <c r="I33" s="376"/>
      <c r="J33" s="376"/>
      <c r="K33" s="376"/>
      <c r="L33" s="376"/>
      <c r="M33" s="376"/>
      <c r="N33" s="376"/>
      <c r="O33" s="386"/>
      <c r="P33" s="376"/>
      <c r="Q33" s="376"/>
      <c r="R33" s="376"/>
      <c r="S33" s="395"/>
      <c r="T33" s="386"/>
      <c r="U33" s="388"/>
    </row>
    <row r="34" spans="2:22" ht="86.25" customHeight="1" x14ac:dyDescent="0.2">
      <c r="B34" s="396" t="s">
        <v>172</v>
      </c>
      <c r="C34" s="105" t="s">
        <v>162</v>
      </c>
      <c r="D34" s="148"/>
      <c r="E34" s="166">
        <v>0</v>
      </c>
      <c r="F34" s="106"/>
      <c r="G34" s="106"/>
      <c r="H34" s="107" t="s">
        <v>163</v>
      </c>
      <c r="I34" s="318" t="s">
        <v>175</v>
      </c>
      <c r="J34" s="412">
        <v>42370</v>
      </c>
      <c r="K34" s="412">
        <v>42705</v>
      </c>
      <c r="L34" s="103"/>
      <c r="M34" s="103"/>
      <c r="N34" s="103"/>
      <c r="O34" s="103"/>
      <c r="P34" s="103"/>
      <c r="Q34" s="145"/>
      <c r="R34" s="145"/>
      <c r="S34" s="146">
        <f>D34</f>
        <v>0</v>
      </c>
      <c r="T34" s="108">
        <v>2.1399999999999999E-2</v>
      </c>
      <c r="U34" s="145">
        <f>S34*T34</f>
        <v>0</v>
      </c>
    </row>
    <row r="35" spans="2:22" ht="15.75" x14ac:dyDescent="0.2">
      <c r="B35" s="397"/>
      <c r="C35" s="381" t="s">
        <v>171</v>
      </c>
      <c r="D35" s="148"/>
      <c r="E35" s="166">
        <v>0</v>
      </c>
      <c r="F35" s="106"/>
      <c r="G35" s="106"/>
      <c r="H35" s="102" t="s">
        <v>164</v>
      </c>
      <c r="I35" s="417"/>
      <c r="J35" s="413"/>
      <c r="K35" s="413"/>
      <c r="L35" s="103"/>
      <c r="M35" s="103"/>
      <c r="N35" s="103"/>
      <c r="O35" s="103"/>
      <c r="P35" s="103"/>
      <c r="Q35" s="145"/>
      <c r="R35" s="145"/>
      <c r="S35" s="146">
        <f t="shared" ref="S35:S41" si="0">D35</f>
        <v>0</v>
      </c>
      <c r="T35" s="108">
        <v>2.1399999999999999E-2</v>
      </c>
      <c r="U35" s="145">
        <f t="shared" ref="U35:U41" si="1">S35*T35</f>
        <v>0</v>
      </c>
    </row>
    <row r="36" spans="2:22" ht="15.75" x14ac:dyDescent="0.2">
      <c r="B36" s="397"/>
      <c r="C36" s="381"/>
      <c r="D36" s="148"/>
      <c r="E36" s="166">
        <v>0</v>
      </c>
      <c r="F36" s="106"/>
      <c r="G36" s="106"/>
      <c r="H36" s="102" t="s">
        <v>165</v>
      </c>
      <c r="I36" s="417"/>
      <c r="J36" s="413"/>
      <c r="K36" s="413"/>
      <c r="L36" s="103"/>
      <c r="M36" s="103"/>
      <c r="N36" s="103"/>
      <c r="O36" s="103"/>
      <c r="P36" s="103"/>
      <c r="Q36" s="145"/>
      <c r="R36" s="145"/>
      <c r="S36" s="146">
        <f t="shared" si="0"/>
        <v>0</v>
      </c>
      <c r="T36" s="108">
        <v>2.1399999999999999E-2</v>
      </c>
      <c r="U36" s="145">
        <f t="shared" si="1"/>
        <v>0</v>
      </c>
    </row>
    <row r="37" spans="2:22" ht="56.25" customHeight="1" x14ac:dyDescent="0.2">
      <c r="B37" s="397"/>
      <c r="C37" s="381"/>
      <c r="D37" s="148"/>
      <c r="E37" s="166">
        <v>0</v>
      </c>
      <c r="F37" s="106"/>
      <c r="G37" s="106"/>
      <c r="H37" s="102" t="s">
        <v>166</v>
      </c>
      <c r="I37" s="417"/>
      <c r="J37" s="413"/>
      <c r="K37" s="413"/>
      <c r="L37" s="103"/>
      <c r="M37" s="103"/>
      <c r="N37" s="103"/>
      <c r="O37" s="103"/>
      <c r="P37" s="103"/>
      <c r="Q37" s="145"/>
      <c r="R37" s="145"/>
      <c r="S37" s="146">
        <f t="shared" si="0"/>
        <v>0</v>
      </c>
      <c r="T37" s="108">
        <v>2.1399999999999999E-2</v>
      </c>
      <c r="U37" s="145">
        <f t="shared" si="1"/>
        <v>0</v>
      </c>
      <c r="V37" s="109"/>
    </row>
    <row r="38" spans="2:22" ht="90" x14ac:dyDescent="0.2">
      <c r="B38" s="397"/>
      <c r="C38" s="381"/>
      <c r="D38" s="148"/>
      <c r="E38" s="166">
        <v>0</v>
      </c>
      <c r="F38" s="106"/>
      <c r="G38" s="106"/>
      <c r="H38" s="102" t="s">
        <v>167</v>
      </c>
      <c r="I38" s="417"/>
      <c r="J38" s="413"/>
      <c r="K38" s="413"/>
      <c r="L38" s="103"/>
      <c r="M38" s="103"/>
      <c r="N38" s="103"/>
      <c r="O38" s="103"/>
      <c r="P38" s="103"/>
      <c r="Q38" s="145"/>
      <c r="R38" s="145"/>
      <c r="S38" s="146">
        <f t="shared" si="0"/>
        <v>0</v>
      </c>
      <c r="T38" s="108">
        <v>2.1399999999999999E-2</v>
      </c>
      <c r="U38" s="145">
        <f t="shared" si="1"/>
        <v>0</v>
      </c>
      <c r="V38" s="110"/>
    </row>
    <row r="39" spans="2:22" ht="30" x14ac:dyDescent="0.2">
      <c r="B39" s="397"/>
      <c r="C39" s="381"/>
      <c r="D39" s="148"/>
      <c r="E39" s="166">
        <v>0</v>
      </c>
      <c r="F39" s="106"/>
      <c r="G39" s="106"/>
      <c r="H39" s="102" t="s">
        <v>168</v>
      </c>
      <c r="I39" s="417"/>
      <c r="J39" s="413"/>
      <c r="K39" s="413"/>
      <c r="L39" s="103"/>
      <c r="M39" s="103"/>
      <c r="N39" s="103"/>
      <c r="O39" s="103"/>
      <c r="P39" s="103"/>
      <c r="Q39" s="145"/>
      <c r="R39" s="145"/>
      <c r="S39" s="146">
        <f t="shared" si="0"/>
        <v>0</v>
      </c>
      <c r="T39" s="108">
        <v>2.1399999999999999E-2</v>
      </c>
      <c r="U39" s="145">
        <f t="shared" si="1"/>
        <v>0</v>
      </c>
      <c r="V39" s="111"/>
    </row>
    <row r="40" spans="2:22" ht="45" x14ac:dyDescent="0.2">
      <c r="B40" s="398"/>
      <c r="C40" s="381"/>
      <c r="D40" s="148"/>
      <c r="E40" s="166">
        <v>0</v>
      </c>
      <c r="F40" s="148"/>
      <c r="G40" s="148"/>
      <c r="H40" s="102" t="s">
        <v>169</v>
      </c>
      <c r="I40" s="319"/>
      <c r="J40" s="414"/>
      <c r="K40" s="414"/>
      <c r="L40" s="103"/>
      <c r="M40" s="103"/>
      <c r="N40" s="103"/>
      <c r="O40" s="103"/>
      <c r="P40" s="103"/>
      <c r="Q40" s="145"/>
      <c r="R40" s="145"/>
      <c r="S40" s="146">
        <f t="shared" si="0"/>
        <v>0</v>
      </c>
      <c r="T40" s="108">
        <v>2.1399999999999999E-2</v>
      </c>
      <c r="U40" s="145">
        <f t="shared" si="1"/>
        <v>0</v>
      </c>
    </row>
    <row r="41" spans="2:22" ht="90" x14ac:dyDescent="0.2">
      <c r="B41" s="146" t="s">
        <v>173</v>
      </c>
      <c r="C41" s="112" t="s">
        <v>174</v>
      </c>
      <c r="D41" s="144"/>
      <c r="E41" s="165">
        <v>0</v>
      </c>
      <c r="F41" s="144"/>
      <c r="G41" s="144"/>
      <c r="H41" s="113" t="s">
        <v>170</v>
      </c>
      <c r="I41" s="146" t="s">
        <v>176</v>
      </c>
      <c r="J41" s="149">
        <v>42370</v>
      </c>
      <c r="K41" s="149">
        <v>42705</v>
      </c>
      <c r="L41" s="103"/>
      <c r="M41" s="103"/>
      <c r="N41" s="103"/>
      <c r="O41" s="103"/>
      <c r="P41" s="103"/>
      <c r="Q41" s="145"/>
      <c r="R41" s="145"/>
      <c r="S41" s="146">
        <f t="shared" si="0"/>
        <v>0</v>
      </c>
      <c r="T41" s="114">
        <v>0.05</v>
      </c>
      <c r="U41" s="145">
        <f t="shared" si="1"/>
        <v>0</v>
      </c>
    </row>
    <row r="42" spans="2:22" ht="28.5" customHeight="1" x14ac:dyDescent="0.2">
      <c r="B42" s="348" t="s">
        <v>57</v>
      </c>
      <c r="C42" s="349"/>
      <c r="D42" s="350" t="s">
        <v>148</v>
      </c>
      <c r="E42" s="350"/>
      <c r="F42" s="350"/>
      <c r="G42" s="350"/>
      <c r="H42" s="350"/>
      <c r="I42" s="350"/>
      <c r="J42" s="350"/>
      <c r="K42" s="350"/>
      <c r="L42" s="350"/>
      <c r="M42" s="350"/>
      <c r="N42" s="350"/>
      <c r="O42" s="350"/>
      <c r="P42" s="350"/>
      <c r="Q42" s="350"/>
      <c r="R42" s="350"/>
      <c r="S42" s="350"/>
      <c r="T42" s="350"/>
      <c r="U42" s="351"/>
    </row>
    <row r="43" spans="2:22" s="130" customFormat="1" ht="12.75" x14ac:dyDescent="0.2">
      <c r="B43" s="352" t="s">
        <v>4</v>
      </c>
      <c r="C43" s="336" t="s">
        <v>5</v>
      </c>
      <c r="D43" s="354" t="s">
        <v>6</v>
      </c>
      <c r="E43" s="355"/>
      <c r="F43" s="355"/>
      <c r="G43" s="356"/>
      <c r="H43" s="354" t="s">
        <v>7</v>
      </c>
      <c r="I43" s="336" t="s">
        <v>8</v>
      </c>
      <c r="J43" s="354" t="s">
        <v>9</v>
      </c>
      <c r="K43" s="356"/>
      <c r="L43" s="354" t="s">
        <v>10</v>
      </c>
      <c r="M43" s="355"/>
      <c r="N43" s="355"/>
      <c r="O43" s="355"/>
      <c r="P43" s="356"/>
      <c r="Q43" s="336" t="s">
        <v>11</v>
      </c>
      <c r="R43" s="336" t="s">
        <v>12</v>
      </c>
      <c r="S43" s="338" t="s">
        <v>13</v>
      </c>
      <c r="T43" s="361" t="s">
        <v>50</v>
      </c>
      <c r="U43" s="340" t="s">
        <v>14</v>
      </c>
    </row>
    <row r="44" spans="2:22" s="130" customFormat="1" ht="31.5" customHeight="1" x14ac:dyDescent="0.2">
      <c r="B44" s="353"/>
      <c r="C44" s="337"/>
      <c r="D44" s="357" t="s">
        <v>273</v>
      </c>
      <c r="E44" s="358"/>
      <c r="F44" s="358"/>
      <c r="G44" s="359"/>
      <c r="H44" s="360"/>
      <c r="I44" s="337"/>
      <c r="J44" s="357"/>
      <c r="K44" s="359"/>
      <c r="L44" s="357"/>
      <c r="M44" s="358"/>
      <c r="N44" s="358"/>
      <c r="O44" s="358"/>
      <c r="P44" s="359"/>
      <c r="Q44" s="337"/>
      <c r="R44" s="337"/>
      <c r="S44" s="339"/>
      <c r="T44" s="362"/>
      <c r="U44" s="341"/>
    </row>
    <row r="45" spans="2:22" s="130" customFormat="1" ht="12.75" x14ac:dyDescent="0.2">
      <c r="B45" s="353"/>
      <c r="C45" s="337"/>
      <c r="D45" s="342" t="s">
        <v>15</v>
      </c>
      <c r="E45" s="342" t="s">
        <v>16</v>
      </c>
      <c r="F45" s="342" t="s">
        <v>17</v>
      </c>
      <c r="G45" s="342" t="s">
        <v>18</v>
      </c>
      <c r="H45" s="360"/>
      <c r="I45" s="337"/>
      <c r="J45" s="336" t="s">
        <v>19</v>
      </c>
      <c r="K45" s="336" t="s">
        <v>20</v>
      </c>
      <c r="L45" s="336" t="s">
        <v>21</v>
      </c>
      <c r="M45" s="336" t="s">
        <v>22</v>
      </c>
      <c r="N45" s="336" t="s">
        <v>43</v>
      </c>
      <c r="O45" s="361" t="s">
        <v>23</v>
      </c>
      <c r="P45" s="336" t="s">
        <v>24</v>
      </c>
      <c r="Q45" s="337"/>
      <c r="R45" s="337"/>
      <c r="S45" s="339"/>
      <c r="T45" s="362"/>
      <c r="U45" s="341"/>
    </row>
    <row r="46" spans="2:22" s="130" customFormat="1" ht="51.75" customHeight="1" thickBot="1" x14ac:dyDescent="0.25">
      <c r="B46" s="353"/>
      <c r="C46" s="337"/>
      <c r="D46" s="343"/>
      <c r="E46" s="343"/>
      <c r="F46" s="343"/>
      <c r="G46" s="343"/>
      <c r="H46" s="360"/>
      <c r="I46" s="337"/>
      <c r="J46" s="337"/>
      <c r="K46" s="337"/>
      <c r="L46" s="337"/>
      <c r="M46" s="337"/>
      <c r="N46" s="337"/>
      <c r="O46" s="362"/>
      <c r="P46" s="337"/>
      <c r="Q46" s="337"/>
      <c r="R46" s="337"/>
      <c r="S46" s="339"/>
      <c r="T46" s="362"/>
      <c r="U46" s="341"/>
    </row>
    <row r="47" spans="2:22" ht="66.75" customHeight="1" x14ac:dyDescent="0.2">
      <c r="B47" s="396" t="s">
        <v>161</v>
      </c>
      <c r="C47" s="147" t="s">
        <v>27</v>
      </c>
      <c r="D47" s="106"/>
      <c r="E47" s="152">
        <v>0.15</v>
      </c>
      <c r="F47" s="106"/>
      <c r="G47" s="106"/>
      <c r="H47" s="115" t="s">
        <v>177</v>
      </c>
      <c r="I47" s="143" t="s">
        <v>185</v>
      </c>
      <c r="J47" s="149">
        <v>42370</v>
      </c>
      <c r="K47" s="125">
        <v>42705</v>
      </c>
      <c r="L47" s="103"/>
      <c r="M47" s="103"/>
      <c r="N47" s="103"/>
      <c r="O47" s="103"/>
      <c r="P47" s="103"/>
      <c r="Q47" s="146" t="s">
        <v>279</v>
      </c>
      <c r="R47" s="145"/>
      <c r="S47" s="116">
        <v>0.15</v>
      </c>
      <c r="T47" s="153">
        <v>0.05</v>
      </c>
      <c r="U47" s="146">
        <f>S47*T47</f>
        <v>7.4999999999999997E-3</v>
      </c>
    </row>
    <row r="48" spans="2:22" ht="26.25" customHeight="1" x14ac:dyDescent="0.2">
      <c r="B48" s="397"/>
      <c r="C48" s="396" t="s">
        <v>171</v>
      </c>
      <c r="D48" s="401"/>
      <c r="E48" s="404">
        <v>0.15</v>
      </c>
      <c r="F48" s="401"/>
      <c r="G48" s="401"/>
      <c r="H48" s="115" t="s">
        <v>178</v>
      </c>
      <c r="I48" s="318" t="s">
        <v>184</v>
      </c>
      <c r="J48" s="412">
        <v>42370</v>
      </c>
      <c r="K48" s="399">
        <v>42705</v>
      </c>
      <c r="L48" s="103"/>
      <c r="M48" s="103"/>
      <c r="N48" s="103"/>
      <c r="O48" s="103"/>
      <c r="P48" s="103"/>
      <c r="Q48" s="145"/>
      <c r="R48" s="145"/>
      <c r="S48" s="406" t="s">
        <v>280</v>
      </c>
      <c r="T48" s="405">
        <v>0.15</v>
      </c>
      <c r="U48" s="396">
        <v>7.4999999999999997E-3</v>
      </c>
    </row>
    <row r="49" spans="2:21" ht="119.25" customHeight="1" x14ac:dyDescent="0.2">
      <c r="B49" s="397"/>
      <c r="C49" s="397"/>
      <c r="D49" s="402"/>
      <c r="E49" s="402"/>
      <c r="F49" s="402"/>
      <c r="G49" s="402"/>
      <c r="H49" s="115" t="s">
        <v>179</v>
      </c>
      <c r="I49" s="417"/>
      <c r="J49" s="413"/>
      <c r="K49" s="399"/>
      <c r="L49" s="103"/>
      <c r="M49" s="103"/>
      <c r="N49" s="103"/>
      <c r="O49" s="103"/>
      <c r="P49" s="103"/>
      <c r="Q49" s="146" t="s">
        <v>281</v>
      </c>
      <c r="R49" s="145"/>
      <c r="S49" s="407"/>
      <c r="T49" s="381"/>
      <c r="U49" s="397"/>
    </row>
    <row r="50" spans="2:21" ht="38.25" customHeight="1" x14ac:dyDescent="0.2">
      <c r="B50" s="397"/>
      <c r="C50" s="397"/>
      <c r="D50" s="402"/>
      <c r="E50" s="402"/>
      <c r="F50" s="402"/>
      <c r="G50" s="402"/>
      <c r="H50" s="115" t="s">
        <v>180</v>
      </c>
      <c r="I50" s="417"/>
      <c r="J50" s="413"/>
      <c r="K50" s="399"/>
      <c r="L50" s="103"/>
      <c r="M50" s="103"/>
      <c r="N50" s="103"/>
      <c r="O50" s="103"/>
      <c r="P50" s="103"/>
      <c r="Q50" s="146" t="s">
        <v>282</v>
      </c>
      <c r="R50" s="145"/>
      <c r="S50" s="407"/>
      <c r="T50" s="381"/>
      <c r="U50" s="397"/>
    </row>
    <row r="51" spans="2:21" ht="30" x14ac:dyDescent="0.2">
      <c r="B51" s="397"/>
      <c r="C51" s="397"/>
      <c r="D51" s="402"/>
      <c r="E51" s="402"/>
      <c r="F51" s="402"/>
      <c r="G51" s="402"/>
      <c r="H51" s="115" t="s">
        <v>181</v>
      </c>
      <c r="I51" s="417"/>
      <c r="J51" s="413"/>
      <c r="K51" s="399"/>
      <c r="L51" s="103"/>
      <c r="M51" s="103"/>
      <c r="N51" s="103"/>
      <c r="O51" s="103"/>
      <c r="P51" s="103"/>
      <c r="Q51" s="146" t="s">
        <v>282</v>
      </c>
      <c r="R51" s="145"/>
      <c r="S51" s="407"/>
      <c r="T51" s="381"/>
      <c r="U51" s="397"/>
    </row>
    <row r="52" spans="2:21" ht="15.75" customHeight="1" x14ac:dyDescent="0.2">
      <c r="B52" s="397"/>
      <c r="C52" s="397"/>
      <c r="D52" s="402"/>
      <c r="E52" s="402"/>
      <c r="F52" s="402"/>
      <c r="G52" s="402"/>
      <c r="H52" s="115" t="s">
        <v>182</v>
      </c>
      <c r="I52" s="417"/>
      <c r="J52" s="413"/>
      <c r="K52" s="399"/>
      <c r="L52" s="103"/>
      <c r="M52" s="103"/>
      <c r="N52" s="103"/>
      <c r="O52" s="103"/>
      <c r="P52" s="103"/>
      <c r="Q52" s="146" t="s">
        <v>282</v>
      </c>
      <c r="R52" s="145"/>
      <c r="S52" s="407"/>
      <c r="T52" s="381"/>
      <c r="U52" s="397"/>
    </row>
    <row r="53" spans="2:21" ht="35.25" customHeight="1" x14ac:dyDescent="0.2">
      <c r="B53" s="398"/>
      <c r="C53" s="398"/>
      <c r="D53" s="403"/>
      <c r="E53" s="403"/>
      <c r="F53" s="403"/>
      <c r="G53" s="403"/>
      <c r="H53" s="115" t="s">
        <v>183</v>
      </c>
      <c r="I53" s="319"/>
      <c r="J53" s="414"/>
      <c r="K53" s="400"/>
      <c r="L53" s="103"/>
      <c r="M53" s="103"/>
      <c r="N53" s="103"/>
      <c r="O53" s="103"/>
      <c r="P53" s="103"/>
      <c r="Q53" s="146" t="s">
        <v>282</v>
      </c>
      <c r="R53" s="145"/>
      <c r="S53" s="408"/>
      <c r="T53" s="381"/>
      <c r="U53" s="398"/>
    </row>
    <row r="54" spans="2:21" ht="15.75" customHeight="1" x14ac:dyDescent="0.2">
      <c r="B54" s="348" t="s">
        <v>59</v>
      </c>
      <c r="C54" s="349"/>
      <c r="D54" s="350" t="s">
        <v>149</v>
      </c>
      <c r="E54" s="350"/>
      <c r="F54" s="350"/>
      <c r="G54" s="350"/>
      <c r="H54" s="350"/>
      <c r="I54" s="350"/>
      <c r="J54" s="350"/>
      <c r="K54" s="350"/>
      <c r="L54" s="350"/>
      <c r="M54" s="350"/>
      <c r="N54" s="350"/>
      <c r="O54" s="350"/>
      <c r="P54" s="350"/>
      <c r="Q54" s="350"/>
      <c r="R54" s="350"/>
      <c r="S54" s="350"/>
      <c r="T54" s="350"/>
      <c r="U54" s="351"/>
    </row>
    <row r="55" spans="2:21" s="130" customFormat="1" ht="12.75" customHeight="1" x14ac:dyDescent="0.2">
      <c r="B55" s="352" t="s">
        <v>4</v>
      </c>
      <c r="C55" s="336" t="s">
        <v>5</v>
      </c>
      <c r="D55" s="354" t="s">
        <v>6</v>
      </c>
      <c r="E55" s="355"/>
      <c r="F55" s="355"/>
      <c r="G55" s="356"/>
      <c r="H55" s="354" t="s">
        <v>7</v>
      </c>
      <c r="I55" s="336" t="s">
        <v>8</v>
      </c>
      <c r="J55" s="354" t="s">
        <v>9</v>
      </c>
      <c r="K55" s="356"/>
      <c r="L55" s="354" t="s">
        <v>10</v>
      </c>
      <c r="M55" s="355"/>
      <c r="N55" s="355"/>
      <c r="O55" s="355"/>
      <c r="P55" s="356"/>
      <c r="Q55" s="336" t="s">
        <v>11</v>
      </c>
      <c r="R55" s="336" t="s">
        <v>12</v>
      </c>
      <c r="S55" s="338" t="s">
        <v>13</v>
      </c>
      <c r="T55" s="361" t="s">
        <v>50</v>
      </c>
      <c r="U55" s="340" t="s">
        <v>14</v>
      </c>
    </row>
    <row r="56" spans="2:21" s="130" customFormat="1" ht="30.75" customHeight="1" x14ac:dyDescent="0.2">
      <c r="B56" s="353"/>
      <c r="C56" s="337"/>
      <c r="D56" s="357" t="s">
        <v>273</v>
      </c>
      <c r="E56" s="358"/>
      <c r="F56" s="358"/>
      <c r="G56" s="359"/>
      <c r="H56" s="360"/>
      <c r="I56" s="337"/>
      <c r="J56" s="357"/>
      <c r="K56" s="359"/>
      <c r="L56" s="357"/>
      <c r="M56" s="358"/>
      <c r="N56" s="358"/>
      <c r="O56" s="358"/>
      <c r="P56" s="359"/>
      <c r="Q56" s="337"/>
      <c r="R56" s="337"/>
      <c r="S56" s="339"/>
      <c r="T56" s="362"/>
      <c r="U56" s="341"/>
    </row>
    <row r="57" spans="2:21" s="130" customFormat="1" ht="12.75" customHeight="1" x14ac:dyDescent="0.2">
      <c r="B57" s="353"/>
      <c r="C57" s="337"/>
      <c r="D57" s="342" t="s">
        <v>15</v>
      </c>
      <c r="E57" s="342" t="s">
        <v>16</v>
      </c>
      <c r="F57" s="342" t="s">
        <v>17</v>
      </c>
      <c r="G57" s="342" t="s">
        <v>18</v>
      </c>
      <c r="H57" s="360"/>
      <c r="I57" s="337"/>
      <c r="J57" s="336" t="s">
        <v>19</v>
      </c>
      <c r="K57" s="336" t="s">
        <v>20</v>
      </c>
      <c r="L57" s="336" t="s">
        <v>21</v>
      </c>
      <c r="M57" s="336" t="s">
        <v>22</v>
      </c>
      <c r="N57" s="336" t="s">
        <v>43</v>
      </c>
      <c r="O57" s="361" t="s">
        <v>23</v>
      </c>
      <c r="P57" s="336" t="s">
        <v>24</v>
      </c>
      <c r="Q57" s="337"/>
      <c r="R57" s="337"/>
      <c r="S57" s="339"/>
      <c r="T57" s="362"/>
      <c r="U57" s="341"/>
    </row>
    <row r="58" spans="2:21" s="130" customFormat="1" ht="60.75" customHeight="1" x14ac:dyDescent="0.2">
      <c r="B58" s="353"/>
      <c r="C58" s="337"/>
      <c r="D58" s="343"/>
      <c r="E58" s="343"/>
      <c r="F58" s="343"/>
      <c r="G58" s="343"/>
      <c r="H58" s="360"/>
      <c r="I58" s="337"/>
      <c r="J58" s="337"/>
      <c r="K58" s="337"/>
      <c r="L58" s="337"/>
      <c r="M58" s="337"/>
      <c r="N58" s="337"/>
      <c r="O58" s="362"/>
      <c r="P58" s="337"/>
      <c r="Q58" s="337"/>
      <c r="R58" s="337"/>
      <c r="S58" s="339"/>
      <c r="T58" s="362"/>
      <c r="U58" s="341"/>
    </row>
    <row r="59" spans="2:21" ht="69" customHeight="1" x14ac:dyDescent="0.2">
      <c r="B59" s="381" t="s">
        <v>189</v>
      </c>
      <c r="C59" s="381" t="s">
        <v>27</v>
      </c>
      <c r="D59" s="371"/>
      <c r="E59" s="371">
        <v>0.5</v>
      </c>
      <c r="F59" s="372"/>
      <c r="G59" s="372"/>
      <c r="H59" s="102" t="s">
        <v>186</v>
      </c>
      <c r="I59" s="418" t="s">
        <v>27</v>
      </c>
      <c r="J59" s="416">
        <v>42370</v>
      </c>
      <c r="K59" s="416">
        <v>42705</v>
      </c>
      <c r="L59" s="103"/>
      <c r="M59" s="103"/>
      <c r="N59" s="103"/>
      <c r="O59" s="103"/>
      <c r="P59" s="103"/>
      <c r="Q59" s="146" t="s">
        <v>259</v>
      </c>
      <c r="R59" s="145"/>
      <c r="S59" s="396">
        <v>0.5</v>
      </c>
      <c r="T59" s="382">
        <v>0.2</v>
      </c>
      <c r="U59" s="381">
        <f>S59*T59</f>
        <v>0.1</v>
      </c>
    </row>
    <row r="60" spans="2:21" ht="87.75" customHeight="1" x14ac:dyDescent="0.2">
      <c r="B60" s="381"/>
      <c r="C60" s="381"/>
      <c r="D60" s="372"/>
      <c r="E60" s="372"/>
      <c r="F60" s="372"/>
      <c r="G60" s="372"/>
      <c r="H60" s="102" t="s">
        <v>187</v>
      </c>
      <c r="I60" s="418"/>
      <c r="J60" s="416"/>
      <c r="K60" s="416"/>
      <c r="L60" s="103"/>
      <c r="M60" s="103"/>
      <c r="N60" s="103"/>
      <c r="O60" s="103"/>
      <c r="P60" s="103"/>
      <c r="Q60" s="146" t="s">
        <v>283</v>
      </c>
      <c r="R60" s="145"/>
      <c r="S60" s="397"/>
      <c r="T60" s="383"/>
      <c r="U60" s="381"/>
    </row>
    <row r="61" spans="2:21" ht="122.25" customHeight="1" x14ac:dyDescent="0.2">
      <c r="B61" s="381"/>
      <c r="C61" s="381"/>
      <c r="D61" s="372"/>
      <c r="E61" s="372"/>
      <c r="F61" s="372"/>
      <c r="G61" s="372"/>
      <c r="H61" s="102" t="s">
        <v>188</v>
      </c>
      <c r="I61" s="418"/>
      <c r="J61" s="416"/>
      <c r="K61" s="416"/>
      <c r="L61" s="103"/>
      <c r="M61" s="103"/>
      <c r="N61" s="103"/>
      <c r="O61" s="103"/>
      <c r="P61" s="103"/>
      <c r="Q61" s="146" t="s">
        <v>284</v>
      </c>
      <c r="R61" s="145"/>
      <c r="S61" s="398"/>
      <c r="T61" s="384"/>
      <c r="U61" s="381"/>
    </row>
    <row r="62" spans="2:21" ht="21" customHeight="1" x14ac:dyDescent="0.25">
      <c r="O62" s="419" t="s">
        <v>244</v>
      </c>
      <c r="P62" s="419"/>
      <c r="Q62" s="419"/>
      <c r="R62" s="420"/>
      <c r="S62" s="421"/>
      <c r="T62" s="126">
        <f>T17+T25+T34+T35+T36+T37+T38+T39+T40+T41+T47+T48+T59</f>
        <v>0.99980000000000002</v>
      </c>
      <c r="U62" s="126">
        <f>U17+U25+U34+U35+U36+U37+U38+U39+U40+U41+U47+U48+U59</f>
        <v>0.28500000000000003</v>
      </c>
    </row>
  </sheetData>
  <mergeCells count="196">
    <mergeCell ref="O62:Q62"/>
    <mergeCell ref="R62:S62"/>
    <mergeCell ref="S17:S19"/>
    <mergeCell ref="T17:T19"/>
    <mergeCell ref="U17:U19"/>
    <mergeCell ref="D17:D19"/>
    <mergeCell ref="E17:E19"/>
    <mergeCell ref="F17:F19"/>
    <mergeCell ref="G17:G19"/>
    <mergeCell ref="L55:P56"/>
    <mergeCell ref="Q55:Q58"/>
    <mergeCell ref="R55:R58"/>
    <mergeCell ref="S55:S58"/>
    <mergeCell ref="S59:S61"/>
    <mergeCell ref="T59:T61"/>
    <mergeCell ref="U59:U61"/>
    <mergeCell ref="G57:G58"/>
    <mergeCell ref="J57:J58"/>
    <mergeCell ref="K57:K58"/>
    <mergeCell ref="L57:L58"/>
    <mergeCell ref="M57:M58"/>
    <mergeCell ref="N57:N58"/>
    <mergeCell ref="O57:O58"/>
    <mergeCell ref="P57:P58"/>
    <mergeCell ref="B17:B19"/>
    <mergeCell ref="C17:C19"/>
    <mergeCell ref="I17:I19"/>
    <mergeCell ref="J17:J19"/>
    <mergeCell ref="K17:K19"/>
    <mergeCell ref="B59:B61"/>
    <mergeCell ref="C59:C61"/>
    <mergeCell ref="D59:D61"/>
    <mergeCell ref="E59:E61"/>
    <mergeCell ref="F59:F61"/>
    <mergeCell ref="I25:I28"/>
    <mergeCell ref="J25:J28"/>
    <mergeCell ref="K25:K28"/>
    <mergeCell ref="I34:I40"/>
    <mergeCell ref="J34:J40"/>
    <mergeCell ref="K34:K40"/>
    <mergeCell ref="I48:I53"/>
    <mergeCell ref="J48:J53"/>
    <mergeCell ref="I59:I61"/>
    <mergeCell ref="J59:J61"/>
    <mergeCell ref="K59:K61"/>
    <mergeCell ref="J55:K56"/>
    <mergeCell ref="G59:G61"/>
    <mergeCell ref="F57:F58"/>
    <mergeCell ref="R43:R46"/>
    <mergeCell ref="S43:S46"/>
    <mergeCell ref="B55:B58"/>
    <mergeCell ref="C55:C58"/>
    <mergeCell ref="D55:G55"/>
    <mergeCell ref="H55:H58"/>
    <mergeCell ref="I55:I58"/>
    <mergeCell ref="B54:C54"/>
    <mergeCell ref="D54:U54"/>
    <mergeCell ref="C48:C53"/>
    <mergeCell ref="B47:B53"/>
    <mergeCell ref="K48:K53"/>
    <mergeCell ref="D48:D53"/>
    <mergeCell ref="E48:E53"/>
    <mergeCell ref="F48:F53"/>
    <mergeCell ref="G48:G53"/>
    <mergeCell ref="T48:T53"/>
    <mergeCell ref="U48:U53"/>
    <mergeCell ref="S48:S53"/>
    <mergeCell ref="T55:T58"/>
    <mergeCell ref="U55:U58"/>
    <mergeCell ref="D56:G56"/>
    <mergeCell ref="D57:D58"/>
    <mergeCell ref="E57:E58"/>
    <mergeCell ref="K45:K46"/>
    <mergeCell ref="L45:L46"/>
    <mergeCell ref="M45:M46"/>
    <mergeCell ref="N45:N46"/>
    <mergeCell ref="O45:O46"/>
    <mergeCell ref="P45:P46"/>
    <mergeCell ref="J43:K44"/>
    <mergeCell ref="L43:P44"/>
    <mergeCell ref="Q43:Q46"/>
    <mergeCell ref="O32:O33"/>
    <mergeCell ref="P32:P33"/>
    <mergeCell ref="J30:K31"/>
    <mergeCell ref="L30:P31"/>
    <mergeCell ref="Q30:Q33"/>
    <mergeCell ref="R30:R33"/>
    <mergeCell ref="S30:S33"/>
    <mergeCell ref="B43:B46"/>
    <mergeCell ref="C43:C46"/>
    <mergeCell ref="D43:G43"/>
    <mergeCell ref="H43:H46"/>
    <mergeCell ref="I43:I46"/>
    <mergeCell ref="B42:C42"/>
    <mergeCell ref="D42:U42"/>
    <mergeCell ref="C35:C40"/>
    <mergeCell ref="B34:B40"/>
    <mergeCell ref="T43:T46"/>
    <mergeCell ref="U43:U46"/>
    <mergeCell ref="D44:G44"/>
    <mergeCell ref="D45:D46"/>
    <mergeCell ref="E45:E46"/>
    <mergeCell ref="F45:F46"/>
    <mergeCell ref="G45:G46"/>
    <mergeCell ref="J45:J46"/>
    <mergeCell ref="B30:B33"/>
    <mergeCell ref="C30:C33"/>
    <mergeCell ref="D30:G30"/>
    <mergeCell ref="H30:H33"/>
    <mergeCell ref="I30:I33"/>
    <mergeCell ref="B29:C29"/>
    <mergeCell ref="D29:U29"/>
    <mergeCell ref="B25:B28"/>
    <mergeCell ref="C25:C28"/>
    <mergeCell ref="D25:D28"/>
    <mergeCell ref="T25:T28"/>
    <mergeCell ref="U25:U28"/>
    <mergeCell ref="T30:T33"/>
    <mergeCell ref="U30:U33"/>
    <mergeCell ref="D31:G31"/>
    <mergeCell ref="D32:D33"/>
    <mergeCell ref="E32:E33"/>
    <mergeCell ref="F32:F33"/>
    <mergeCell ref="G32:G33"/>
    <mergeCell ref="J32:J33"/>
    <mergeCell ref="K32:K33"/>
    <mergeCell ref="L32:L33"/>
    <mergeCell ref="M32:M33"/>
    <mergeCell ref="N32:N33"/>
    <mergeCell ref="P23:P24"/>
    <mergeCell ref="E25:E28"/>
    <mergeCell ref="F25:F28"/>
    <mergeCell ref="G25:G28"/>
    <mergeCell ref="J23:J24"/>
    <mergeCell ref="K23:K24"/>
    <mergeCell ref="L23:L24"/>
    <mergeCell ref="M23:M24"/>
    <mergeCell ref="N23:N24"/>
    <mergeCell ref="B9:C9"/>
    <mergeCell ref="O9:P9"/>
    <mergeCell ref="Q9:R9"/>
    <mergeCell ref="S25:S28"/>
    <mergeCell ref="B20:C20"/>
    <mergeCell ref="D20:U20"/>
    <mergeCell ref="B21:B24"/>
    <mergeCell ref="C21:C24"/>
    <mergeCell ref="D21:G21"/>
    <mergeCell ref="H21:H24"/>
    <mergeCell ref="I21:I24"/>
    <mergeCell ref="J21:K22"/>
    <mergeCell ref="L21:P22"/>
    <mergeCell ref="Q21:Q24"/>
    <mergeCell ref="R21:R24"/>
    <mergeCell ref="S21:S24"/>
    <mergeCell ref="T21:T24"/>
    <mergeCell ref="U21:U24"/>
    <mergeCell ref="D22:G22"/>
    <mergeCell ref="D23:D24"/>
    <mergeCell ref="E23:E24"/>
    <mergeCell ref="F23:F24"/>
    <mergeCell ref="G23:G24"/>
    <mergeCell ref="O23:O24"/>
    <mergeCell ref="L15:L16"/>
    <mergeCell ref="I13:I16"/>
    <mergeCell ref="J13:K14"/>
    <mergeCell ref="L13:P14"/>
    <mergeCell ref="M15:M16"/>
    <mergeCell ref="O15:O16"/>
    <mergeCell ref="P15:P16"/>
    <mergeCell ref="N15:N16"/>
    <mergeCell ref="D8:I8"/>
    <mergeCell ref="D9:I9"/>
    <mergeCell ref="B3:U6"/>
    <mergeCell ref="R13:R16"/>
    <mergeCell ref="S13:S16"/>
    <mergeCell ref="U13:U16"/>
    <mergeCell ref="D15:D16"/>
    <mergeCell ref="E15:E16"/>
    <mergeCell ref="F15:F16"/>
    <mergeCell ref="G15:G16"/>
    <mergeCell ref="J15:J16"/>
    <mergeCell ref="K15:K16"/>
    <mergeCell ref="B11:C11"/>
    <mergeCell ref="D11:U11"/>
    <mergeCell ref="B12:C12"/>
    <mergeCell ref="D12:U12"/>
    <mergeCell ref="B13:B16"/>
    <mergeCell ref="C13:C16"/>
    <mergeCell ref="D13:G13"/>
    <mergeCell ref="D14:G14"/>
    <mergeCell ref="H13:H16"/>
    <mergeCell ref="T13:T16"/>
    <mergeCell ref="Q13:Q16"/>
    <mergeCell ref="B8:C8"/>
    <mergeCell ref="O8:P8"/>
    <mergeCell ref="Q8:R8"/>
  </mergeCells>
  <pageMargins left="0.9055118110236221" right="0" top="0.35433070866141736" bottom="0.35433070866141736" header="0.31496062992125984" footer="0.31496062992125984"/>
  <pageSetup paperSize="120"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16" zoomScale="64" zoomScaleNormal="64" workbookViewId="0">
      <selection activeCell="Q31" sqref="Q31"/>
    </sheetView>
  </sheetViews>
  <sheetFormatPr baseColWidth="10" defaultRowHeight="15" x14ac:dyDescent="0.2"/>
  <cols>
    <col min="1" max="1" width="19.28515625" style="29" customWidth="1"/>
    <col min="2" max="2" width="22.7109375" style="29" customWidth="1"/>
    <col min="3" max="3" width="30.140625" style="29" customWidth="1"/>
    <col min="4" max="4" width="5.85546875" style="29" customWidth="1"/>
    <col min="5" max="5" width="6.85546875" style="29" customWidth="1"/>
    <col min="6" max="6" width="5.85546875" style="29" customWidth="1"/>
    <col min="7" max="7" width="5.28515625" style="29" customWidth="1"/>
    <col min="8" max="8" width="6.85546875" style="29" customWidth="1"/>
    <col min="9" max="9" width="21.42578125" style="29" customWidth="1"/>
    <col min="10" max="10" width="21.5703125" style="29" customWidth="1"/>
    <col min="11" max="11" width="13.85546875" style="29" customWidth="1"/>
    <col min="12" max="12" width="7.140625" style="29" customWidth="1"/>
    <col min="13" max="13" width="7" style="29" customWidth="1"/>
    <col min="14" max="14" width="22.85546875" style="29" customWidth="1"/>
    <col min="15" max="15" width="20.42578125" style="29" customWidth="1"/>
    <col min="16" max="16" width="17.85546875" style="29" customWidth="1"/>
    <col min="17" max="256" width="11.42578125" style="29"/>
    <col min="257" max="257" width="19.28515625" style="29" customWidth="1"/>
    <col min="258" max="258" width="22.7109375" style="29" customWidth="1"/>
    <col min="259" max="259" width="30.140625" style="29" customWidth="1"/>
    <col min="260" max="260" width="5.85546875" style="29" customWidth="1"/>
    <col min="261" max="261" width="6.85546875" style="29" customWidth="1"/>
    <col min="262" max="262" width="5.85546875" style="29" customWidth="1"/>
    <col min="263" max="263" width="5.28515625" style="29" customWidth="1"/>
    <col min="264" max="264" width="6.85546875" style="29" customWidth="1"/>
    <col min="265" max="265" width="21.42578125" style="29" customWidth="1"/>
    <col min="266" max="266" width="21.5703125" style="29" customWidth="1"/>
    <col min="267" max="267" width="13.85546875" style="29" customWidth="1"/>
    <col min="268" max="268" width="7.140625" style="29" customWidth="1"/>
    <col min="269" max="269" width="7" style="29" customWidth="1"/>
    <col min="270" max="270" width="22.85546875" style="29" customWidth="1"/>
    <col min="271" max="271" width="19.140625" style="29" customWidth="1"/>
    <col min="272" max="272" width="16.5703125" style="29" customWidth="1"/>
    <col min="273" max="512" width="11.42578125" style="29"/>
    <col min="513" max="513" width="19.28515625" style="29" customWidth="1"/>
    <col min="514" max="514" width="22.7109375" style="29" customWidth="1"/>
    <col min="515" max="515" width="30.140625" style="29" customWidth="1"/>
    <col min="516" max="516" width="5.85546875" style="29" customWidth="1"/>
    <col min="517" max="517" width="6.85546875" style="29" customWidth="1"/>
    <col min="518" max="518" width="5.85546875" style="29" customWidth="1"/>
    <col min="519" max="519" width="5.28515625" style="29" customWidth="1"/>
    <col min="520" max="520" width="6.85546875" style="29" customWidth="1"/>
    <col min="521" max="521" width="21.42578125" style="29" customWidth="1"/>
    <col min="522" max="522" width="21.5703125" style="29" customWidth="1"/>
    <col min="523" max="523" width="13.85546875" style="29" customWidth="1"/>
    <col min="524" max="524" width="7.140625" style="29" customWidth="1"/>
    <col min="525" max="525" width="7" style="29" customWidth="1"/>
    <col min="526" max="526" width="22.85546875" style="29" customWidth="1"/>
    <col min="527" max="527" width="19.140625" style="29" customWidth="1"/>
    <col min="528" max="528" width="16.5703125" style="29" customWidth="1"/>
    <col min="529" max="768" width="11.42578125" style="29"/>
    <col min="769" max="769" width="19.28515625" style="29" customWidth="1"/>
    <col min="770" max="770" width="22.7109375" style="29" customWidth="1"/>
    <col min="771" max="771" width="30.140625" style="29" customWidth="1"/>
    <col min="772" max="772" width="5.85546875" style="29" customWidth="1"/>
    <col min="773" max="773" width="6.85546875" style="29" customWidth="1"/>
    <col min="774" max="774" width="5.85546875" style="29" customWidth="1"/>
    <col min="775" max="775" width="5.28515625" style="29" customWidth="1"/>
    <col min="776" max="776" width="6.85546875" style="29" customWidth="1"/>
    <col min="777" max="777" width="21.42578125" style="29" customWidth="1"/>
    <col min="778" max="778" width="21.5703125" style="29" customWidth="1"/>
    <col min="779" max="779" width="13.85546875" style="29" customWidth="1"/>
    <col min="780" max="780" width="7.140625" style="29" customWidth="1"/>
    <col min="781" max="781" width="7" style="29" customWidth="1"/>
    <col min="782" max="782" width="22.85546875" style="29" customWidth="1"/>
    <col min="783" max="783" width="19.140625" style="29" customWidth="1"/>
    <col min="784" max="784" width="16.5703125" style="29" customWidth="1"/>
    <col min="785" max="1024" width="11.42578125" style="29"/>
    <col min="1025" max="1025" width="19.28515625" style="29" customWidth="1"/>
    <col min="1026" max="1026" width="22.7109375" style="29" customWidth="1"/>
    <col min="1027" max="1027" width="30.140625" style="29" customWidth="1"/>
    <col min="1028" max="1028" width="5.85546875" style="29" customWidth="1"/>
    <col min="1029" max="1029" width="6.85546875" style="29" customWidth="1"/>
    <col min="1030" max="1030" width="5.85546875" style="29" customWidth="1"/>
    <col min="1031" max="1031" width="5.28515625" style="29" customWidth="1"/>
    <col min="1032" max="1032" width="6.85546875" style="29" customWidth="1"/>
    <col min="1033" max="1033" width="21.42578125" style="29" customWidth="1"/>
    <col min="1034" max="1034" width="21.5703125" style="29" customWidth="1"/>
    <col min="1035" max="1035" width="13.85546875" style="29" customWidth="1"/>
    <col min="1036" max="1036" width="7.140625" style="29" customWidth="1"/>
    <col min="1037" max="1037" width="7" style="29" customWidth="1"/>
    <col min="1038" max="1038" width="22.85546875" style="29" customWidth="1"/>
    <col min="1039" max="1039" width="19.140625" style="29" customWidth="1"/>
    <col min="1040" max="1040" width="16.5703125" style="29" customWidth="1"/>
    <col min="1041" max="1280" width="11.42578125" style="29"/>
    <col min="1281" max="1281" width="19.28515625" style="29" customWidth="1"/>
    <col min="1282" max="1282" width="22.7109375" style="29" customWidth="1"/>
    <col min="1283" max="1283" width="30.140625" style="29" customWidth="1"/>
    <col min="1284" max="1284" width="5.85546875" style="29" customWidth="1"/>
    <col min="1285" max="1285" width="6.85546875" style="29" customWidth="1"/>
    <col min="1286" max="1286" width="5.85546875" style="29" customWidth="1"/>
    <col min="1287" max="1287" width="5.28515625" style="29" customWidth="1"/>
    <col min="1288" max="1288" width="6.85546875" style="29" customWidth="1"/>
    <col min="1289" max="1289" width="21.42578125" style="29" customWidth="1"/>
    <col min="1290" max="1290" width="21.5703125" style="29" customWidth="1"/>
    <col min="1291" max="1291" width="13.85546875" style="29" customWidth="1"/>
    <col min="1292" max="1292" width="7.140625" style="29" customWidth="1"/>
    <col min="1293" max="1293" width="7" style="29" customWidth="1"/>
    <col min="1294" max="1294" width="22.85546875" style="29" customWidth="1"/>
    <col min="1295" max="1295" width="19.140625" style="29" customWidth="1"/>
    <col min="1296" max="1296" width="16.5703125" style="29" customWidth="1"/>
    <col min="1297" max="1536" width="11.42578125" style="29"/>
    <col min="1537" max="1537" width="19.28515625" style="29" customWidth="1"/>
    <col min="1538" max="1538" width="22.7109375" style="29" customWidth="1"/>
    <col min="1539" max="1539" width="30.140625" style="29" customWidth="1"/>
    <col min="1540" max="1540" width="5.85546875" style="29" customWidth="1"/>
    <col min="1541" max="1541" width="6.85546875" style="29" customWidth="1"/>
    <col min="1542" max="1542" width="5.85546875" style="29" customWidth="1"/>
    <col min="1543" max="1543" width="5.28515625" style="29" customWidth="1"/>
    <col min="1544" max="1544" width="6.85546875" style="29" customWidth="1"/>
    <col min="1545" max="1545" width="21.42578125" style="29" customWidth="1"/>
    <col min="1546" max="1546" width="21.5703125" style="29" customWidth="1"/>
    <col min="1547" max="1547" width="13.85546875" style="29" customWidth="1"/>
    <col min="1548" max="1548" width="7.140625" style="29" customWidth="1"/>
    <col min="1549" max="1549" width="7" style="29" customWidth="1"/>
    <col min="1550" max="1550" width="22.85546875" style="29" customWidth="1"/>
    <col min="1551" max="1551" width="19.140625" style="29" customWidth="1"/>
    <col min="1552" max="1552" width="16.5703125" style="29" customWidth="1"/>
    <col min="1553" max="1792" width="11.42578125" style="29"/>
    <col min="1793" max="1793" width="19.28515625" style="29" customWidth="1"/>
    <col min="1794" max="1794" width="22.7109375" style="29" customWidth="1"/>
    <col min="1795" max="1795" width="30.140625" style="29" customWidth="1"/>
    <col min="1796" max="1796" width="5.85546875" style="29" customWidth="1"/>
    <col min="1797" max="1797" width="6.85546875" style="29" customWidth="1"/>
    <col min="1798" max="1798" width="5.85546875" style="29" customWidth="1"/>
    <col min="1799" max="1799" width="5.28515625" style="29" customWidth="1"/>
    <col min="1800" max="1800" width="6.85546875" style="29" customWidth="1"/>
    <col min="1801" max="1801" width="21.42578125" style="29" customWidth="1"/>
    <col min="1802" max="1802" width="21.5703125" style="29" customWidth="1"/>
    <col min="1803" max="1803" width="13.85546875" style="29" customWidth="1"/>
    <col min="1804" max="1804" width="7.140625" style="29" customWidth="1"/>
    <col min="1805" max="1805" width="7" style="29" customWidth="1"/>
    <col min="1806" max="1806" width="22.85546875" style="29" customWidth="1"/>
    <col min="1807" max="1807" width="19.140625" style="29" customWidth="1"/>
    <col min="1808" max="1808" width="16.5703125" style="29" customWidth="1"/>
    <col min="1809" max="2048" width="11.42578125" style="29"/>
    <col min="2049" max="2049" width="19.28515625" style="29" customWidth="1"/>
    <col min="2050" max="2050" width="22.7109375" style="29" customWidth="1"/>
    <col min="2051" max="2051" width="30.140625" style="29" customWidth="1"/>
    <col min="2052" max="2052" width="5.85546875" style="29" customWidth="1"/>
    <col min="2053" max="2053" width="6.85546875" style="29" customWidth="1"/>
    <col min="2054" max="2054" width="5.85546875" style="29" customWidth="1"/>
    <col min="2055" max="2055" width="5.28515625" style="29" customWidth="1"/>
    <col min="2056" max="2056" width="6.85546875" style="29" customWidth="1"/>
    <col min="2057" max="2057" width="21.42578125" style="29" customWidth="1"/>
    <col min="2058" max="2058" width="21.5703125" style="29" customWidth="1"/>
    <col min="2059" max="2059" width="13.85546875" style="29" customWidth="1"/>
    <col min="2060" max="2060" width="7.140625" style="29" customWidth="1"/>
    <col min="2061" max="2061" width="7" style="29" customWidth="1"/>
    <col min="2062" max="2062" width="22.85546875" style="29" customWidth="1"/>
    <col min="2063" max="2063" width="19.140625" style="29" customWidth="1"/>
    <col min="2064" max="2064" width="16.5703125" style="29" customWidth="1"/>
    <col min="2065" max="2304" width="11.42578125" style="29"/>
    <col min="2305" max="2305" width="19.28515625" style="29" customWidth="1"/>
    <col min="2306" max="2306" width="22.7109375" style="29" customWidth="1"/>
    <col min="2307" max="2307" width="30.140625" style="29" customWidth="1"/>
    <col min="2308" max="2308" width="5.85546875" style="29" customWidth="1"/>
    <col min="2309" max="2309" width="6.85546875" style="29" customWidth="1"/>
    <col min="2310" max="2310" width="5.85546875" style="29" customWidth="1"/>
    <col min="2311" max="2311" width="5.28515625" style="29" customWidth="1"/>
    <col min="2312" max="2312" width="6.85546875" style="29" customWidth="1"/>
    <col min="2313" max="2313" width="21.42578125" style="29" customWidth="1"/>
    <col min="2314" max="2314" width="21.5703125" style="29" customWidth="1"/>
    <col min="2315" max="2315" width="13.85546875" style="29" customWidth="1"/>
    <col min="2316" max="2316" width="7.140625" style="29" customWidth="1"/>
    <col min="2317" max="2317" width="7" style="29" customWidth="1"/>
    <col min="2318" max="2318" width="22.85546875" style="29" customWidth="1"/>
    <col min="2319" max="2319" width="19.140625" style="29" customWidth="1"/>
    <col min="2320" max="2320" width="16.5703125" style="29" customWidth="1"/>
    <col min="2321" max="2560" width="11.42578125" style="29"/>
    <col min="2561" max="2561" width="19.28515625" style="29" customWidth="1"/>
    <col min="2562" max="2562" width="22.7109375" style="29" customWidth="1"/>
    <col min="2563" max="2563" width="30.140625" style="29" customWidth="1"/>
    <col min="2564" max="2564" width="5.85546875" style="29" customWidth="1"/>
    <col min="2565" max="2565" width="6.85546875" style="29" customWidth="1"/>
    <col min="2566" max="2566" width="5.85546875" style="29" customWidth="1"/>
    <col min="2567" max="2567" width="5.28515625" style="29" customWidth="1"/>
    <col min="2568" max="2568" width="6.85546875" style="29" customWidth="1"/>
    <col min="2569" max="2569" width="21.42578125" style="29" customWidth="1"/>
    <col min="2570" max="2570" width="21.5703125" style="29" customWidth="1"/>
    <col min="2571" max="2571" width="13.85546875" style="29" customWidth="1"/>
    <col min="2572" max="2572" width="7.140625" style="29" customWidth="1"/>
    <col min="2573" max="2573" width="7" style="29" customWidth="1"/>
    <col min="2574" max="2574" width="22.85546875" style="29" customWidth="1"/>
    <col min="2575" max="2575" width="19.140625" style="29" customWidth="1"/>
    <col min="2576" max="2576" width="16.5703125" style="29" customWidth="1"/>
    <col min="2577" max="2816" width="11.42578125" style="29"/>
    <col min="2817" max="2817" width="19.28515625" style="29" customWidth="1"/>
    <col min="2818" max="2818" width="22.7109375" style="29" customWidth="1"/>
    <col min="2819" max="2819" width="30.140625" style="29" customWidth="1"/>
    <col min="2820" max="2820" width="5.85546875" style="29" customWidth="1"/>
    <col min="2821" max="2821" width="6.85546875" style="29" customWidth="1"/>
    <col min="2822" max="2822" width="5.85546875" style="29" customWidth="1"/>
    <col min="2823" max="2823" width="5.28515625" style="29" customWidth="1"/>
    <col min="2824" max="2824" width="6.85546875" style="29" customWidth="1"/>
    <col min="2825" max="2825" width="21.42578125" style="29" customWidth="1"/>
    <col min="2826" max="2826" width="21.5703125" style="29" customWidth="1"/>
    <col min="2827" max="2827" width="13.85546875" style="29" customWidth="1"/>
    <col min="2828" max="2828" width="7.140625" style="29" customWidth="1"/>
    <col min="2829" max="2829" width="7" style="29" customWidth="1"/>
    <col min="2830" max="2830" width="22.85546875" style="29" customWidth="1"/>
    <col min="2831" max="2831" width="19.140625" style="29" customWidth="1"/>
    <col min="2832" max="2832" width="16.5703125" style="29" customWidth="1"/>
    <col min="2833" max="3072" width="11.42578125" style="29"/>
    <col min="3073" max="3073" width="19.28515625" style="29" customWidth="1"/>
    <col min="3074" max="3074" width="22.7109375" style="29" customWidth="1"/>
    <col min="3075" max="3075" width="30.140625" style="29" customWidth="1"/>
    <col min="3076" max="3076" width="5.85546875" style="29" customWidth="1"/>
    <col min="3077" max="3077" width="6.85546875" style="29" customWidth="1"/>
    <col min="3078" max="3078" width="5.85546875" style="29" customWidth="1"/>
    <col min="3079" max="3079" width="5.28515625" style="29" customWidth="1"/>
    <col min="3080" max="3080" width="6.85546875" style="29" customWidth="1"/>
    <col min="3081" max="3081" width="21.42578125" style="29" customWidth="1"/>
    <col min="3082" max="3082" width="21.5703125" style="29" customWidth="1"/>
    <col min="3083" max="3083" width="13.85546875" style="29" customWidth="1"/>
    <col min="3084" max="3084" width="7.140625" style="29" customWidth="1"/>
    <col min="3085" max="3085" width="7" style="29" customWidth="1"/>
    <col min="3086" max="3086" width="22.85546875" style="29" customWidth="1"/>
    <col min="3087" max="3087" width="19.140625" style="29" customWidth="1"/>
    <col min="3088" max="3088" width="16.5703125" style="29" customWidth="1"/>
    <col min="3089" max="3328" width="11.42578125" style="29"/>
    <col min="3329" max="3329" width="19.28515625" style="29" customWidth="1"/>
    <col min="3330" max="3330" width="22.7109375" style="29" customWidth="1"/>
    <col min="3331" max="3331" width="30.140625" style="29" customWidth="1"/>
    <col min="3332" max="3332" width="5.85546875" style="29" customWidth="1"/>
    <col min="3333" max="3333" width="6.85546875" style="29" customWidth="1"/>
    <col min="3334" max="3334" width="5.85546875" style="29" customWidth="1"/>
    <col min="3335" max="3335" width="5.28515625" style="29" customWidth="1"/>
    <col min="3336" max="3336" width="6.85546875" style="29" customWidth="1"/>
    <col min="3337" max="3337" width="21.42578125" style="29" customWidth="1"/>
    <col min="3338" max="3338" width="21.5703125" style="29" customWidth="1"/>
    <col min="3339" max="3339" width="13.85546875" style="29" customWidth="1"/>
    <col min="3340" max="3340" width="7.140625" style="29" customWidth="1"/>
    <col min="3341" max="3341" width="7" style="29" customWidth="1"/>
    <col min="3342" max="3342" width="22.85546875" style="29" customWidth="1"/>
    <col min="3343" max="3343" width="19.140625" style="29" customWidth="1"/>
    <col min="3344" max="3344" width="16.5703125" style="29" customWidth="1"/>
    <col min="3345" max="3584" width="11.42578125" style="29"/>
    <col min="3585" max="3585" width="19.28515625" style="29" customWidth="1"/>
    <col min="3586" max="3586" width="22.7109375" style="29" customWidth="1"/>
    <col min="3587" max="3587" width="30.140625" style="29" customWidth="1"/>
    <col min="3588" max="3588" width="5.85546875" style="29" customWidth="1"/>
    <col min="3589" max="3589" width="6.85546875" style="29" customWidth="1"/>
    <col min="3590" max="3590" width="5.85546875" style="29" customWidth="1"/>
    <col min="3591" max="3591" width="5.28515625" style="29" customWidth="1"/>
    <col min="3592" max="3592" width="6.85546875" style="29" customWidth="1"/>
    <col min="3593" max="3593" width="21.42578125" style="29" customWidth="1"/>
    <col min="3594" max="3594" width="21.5703125" style="29" customWidth="1"/>
    <col min="3595" max="3595" width="13.85546875" style="29" customWidth="1"/>
    <col min="3596" max="3596" width="7.140625" style="29" customWidth="1"/>
    <col min="3597" max="3597" width="7" style="29" customWidth="1"/>
    <col min="3598" max="3598" width="22.85546875" style="29" customWidth="1"/>
    <col min="3599" max="3599" width="19.140625" style="29" customWidth="1"/>
    <col min="3600" max="3600" width="16.5703125" style="29" customWidth="1"/>
    <col min="3601" max="3840" width="11.42578125" style="29"/>
    <col min="3841" max="3841" width="19.28515625" style="29" customWidth="1"/>
    <col min="3842" max="3842" width="22.7109375" style="29" customWidth="1"/>
    <col min="3843" max="3843" width="30.140625" style="29" customWidth="1"/>
    <col min="3844" max="3844" width="5.85546875" style="29" customWidth="1"/>
    <col min="3845" max="3845" width="6.85546875" style="29" customWidth="1"/>
    <col min="3846" max="3846" width="5.85546875" style="29" customWidth="1"/>
    <col min="3847" max="3847" width="5.28515625" style="29" customWidth="1"/>
    <col min="3848" max="3848" width="6.85546875" style="29" customWidth="1"/>
    <col min="3849" max="3849" width="21.42578125" style="29" customWidth="1"/>
    <col min="3850" max="3850" width="21.5703125" style="29" customWidth="1"/>
    <col min="3851" max="3851" width="13.85546875" style="29" customWidth="1"/>
    <col min="3852" max="3852" width="7.140625" style="29" customWidth="1"/>
    <col min="3853" max="3853" width="7" style="29" customWidth="1"/>
    <col min="3854" max="3854" width="22.85546875" style="29" customWidth="1"/>
    <col min="3855" max="3855" width="19.140625" style="29" customWidth="1"/>
    <col min="3856" max="3856" width="16.5703125" style="29" customWidth="1"/>
    <col min="3857" max="4096" width="11.42578125" style="29"/>
    <col min="4097" max="4097" width="19.28515625" style="29" customWidth="1"/>
    <col min="4098" max="4098" width="22.7109375" style="29" customWidth="1"/>
    <col min="4099" max="4099" width="30.140625" style="29" customWidth="1"/>
    <col min="4100" max="4100" width="5.85546875" style="29" customWidth="1"/>
    <col min="4101" max="4101" width="6.85546875" style="29" customWidth="1"/>
    <col min="4102" max="4102" width="5.85546875" style="29" customWidth="1"/>
    <col min="4103" max="4103" width="5.28515625" style="29" customWidth="1"/>
    <col min="4104" max="4104" width="6.85546875" style="29" customWidth="1"/>
    <col min="4105" max="4105" width="21.42578125" style="29" customWidth="1"/>
    <col min="4106" max="4106" width="21.5703125" style="29" customWidth="1"/>
    <col min="4107" max="4107" width="13.85546875" style="29" customWidth="1"/>
    <col min="4108" max="4108" width="7.140625" style="29" customWidth="1"/>
    <col min="4109" max="4109" width="7" style="29" customWidth="1"/>
    <col min="4110" max="4110" width="22.85546875" style="29" customWidth="1"/>
    <col min="4111" max="4111" width="19.140625" style="29" customWidth="1"/>
    <col min="4112" max="4112" width="16.5703125" style="29" customWidth="1"/>
    <col min="4113" max="4352" width="11.42578125" style="29"/>
    <col min="4353" max="4353" width="19.28515625" style="29" customWidth="1"/>
    <col min="4354" max="4354" width="22.7109375" style="29" customWidth="1"/>
    <col min="4355" max="4355" width="30.140625" style="29" customWidth="1"/>
    <col min="4356" max="4356" width="5.85546875" style="29" customWidth="1"/>
    <col min="4357" max="4357" width="6.85546875" style="29" customWidth="1"/>
    <col min="4358" max="4358" width="5.85546875" style="29" customWidth="1"/>
    <col min="4359" max="4359" width="5.28515625" style="29" customWidth="1"/>
    <col min="4360" max="4360" width="6.85546875" style="29" customWidth="1"/>
    <col min="4361" max="4361" width="21.42578125" style="29" customWidth="1"/>
    <col min="4362" max="4362" width="21.5703125" style="29" customWidth="1"/>
    <col min="4363" max="4363" width="13.85546875" style="29" customWidth="1"/>
    <col min="4364" max="4364" width="7.140625" style="29" customWidth="1"/>
    <col min="4365" max="4365" width="7" style="29" customWidth="1"/>
    <col min="4366" max="4366" width="22.85546875" style="29" customWidth="1"/>
    <col min="4367" max="4367" width="19.140625" style="29" customWidth="1"/>
    <col min="4368" max="4368" width="16.5703125" style="29" customWidth="1"/>
    <col min="4369" max="4608" width="11.42578125" style="29"/>
    <col min="4609" max="4609" width="19.28515625" style="29" customWidth="1"/>
    <col min="4610" max="4610" width="22.7109375" style="29" customWidth="1"/>
    <col min="4611" max="4611" width="30.140625" style="29" customWidth="1"/>
    <col min="4612" max="4612" width="5.85546875" style="29" customWidth="1"/>
    <col min="4613" max="4613" width="6.85546875" style="29" customWidth="1"/>
    <col min="4614" max="4614" width="5.85546875" style="29" customWidth="1"/>
    <col min="4615" max="4615" width="5.28515625" style="29" customWidth="1"/>
    <col min="4616" max="4616" width="6.85546875" style="29" customWidth="1"/>
    <col min="4617" max="4617" width="21.42578125" style="29" customWidth="1"/>
    <col min="4618" max="4618" width="21.5703125" style="29" customWidth="1"/>
    <col min="4619" max="4619" width="13.85546875" style="29" customWidth="1"/>
    <col min="4620" max="4620" width="7.140625" style="29" customWidth="1"/>
    <col min="4621" max="4621" width="7" style="29" customWidth="1"/>
    <col min="4622" max="4622" width="22.85546875" style="29" customWidth="1"/>
    <col min="4623" max="4623" width="19.140625" style="29" customWidth="1"/>
    <col min="4624" max="4624" width="16.5703125" style="29" customWidth="1"/>
    <col min="4625" max="4864" width="11.42578125" style="29"/>
    <col min="4865" max="4865" width="19.28515625" style="29" customWidth="1"/>
    <col min="4866" max="4866" width="22.7109375" style="29" customWidth="1"/>
    <col min="4867" max="4867" width="30.140625" style="29" customWidth="1"/>
    <col min="4868" max="4868" width="5.85546875" style="29" customWidth="1"/>
    <col min="4869" max="4869" width="6.85546875" style="29" customWidth="1"/>
    <col min="4870" max="4870" width="5.85546875" style="29" customWidth="1"/>
    <col min="4871" max="4871" width="5.28515625" style="29" customWidth="1"/>
    <col min="4872" max="4872" width="6.85546875" style="29" customWidth="1"/>
    <col min="4873" max="4873" width="21.42578125" style="29" customWidth="1"/>
    <col min="4874" max="4874" width="21.5703125" style="29" customWidth="1"/>
    <col min="4875" max="4875" width="13.85546875" style="29" customWidth="1"/>
    <col min="4876" max="4876" width="7.140625" style="29" customWidth="1"/>
    <col min="4877" max="4877" width="7" style="29" customWidth="1"/>
    <col min="4878" max="4878" width="22.85546875" style="29" customWidth="1"/>
    <col min="4879" max="4879" width="19.140625" style="29" customWidth="1"/>
    <col min="4880" max="4880" width="16.5703125" style="29" customWidth="1"/>
    <col min="4881" max="5120" width="11.42578125" style="29"/>
    <col min="5121" max="5121" width="19.28515625" style="29" customWidth="1"/>
    <col min="5122" max="5122" width="22.7109375" style="29" customWidth="1"/>
    <col min="5123" max="5123" width="30.140625" style="29" customWidth="1"/>
    <col min="5124" max="5124" width="5.85546875" style="29" customWidth="1"/>
    <col min="5125" max="5125" width="6.85546875" style="29" customWidth="1"/>
    <col min="5126" max="5126" width="5.85546875" style="29" customWidth="1"/>
    <col min="5127" max="5127" width="5.28515625" style="29" customWidth="1"/>
    <col min="5128" max="5128" width="6.85546875" style="29" customWidth="1"/>
    <col min="5129" max="5129" width="21.42578125" style="29" customWidth="1"/>
    <col min="5130" max="5130" width="21.5703125" style="29" customWidth="1"/>
    <col min="5131" max="5131" width="13.85546875" style="29" customWidth="1"/>
    <col min="5132" max="5132" width="7.140625" style="29" customWidth="1"/>
    <col min="5133" max="5133" width="7" style="29" customWidth="1"/>
    <col min="5134" max="5134" width="22.85546875" style="29" customWidth="1"/>
    <col min="5135" max="5135" width="19.140625" style="29" customWidth="1"/>
    <col min="5136" max="5136" width="16.5703125" style="29" customWidth="1"/>
    <col min="5137" max="5376" width="11.42578125" style="29"/>
    <col min="5377" max="5377" width="19.28515625" style="29" customWidth="1"/>
    <col min="5378" max="5378" width="22.7109375" style="29" customWidth="1"/>
    <col min="5379" max="5379" width="30.140625" style="29" customWidth="1"/>
    <col min="5380" max="5380" width="5.85546875" style="29" customWidth="1"/>
    <col min="5381" max="5381" width="6.85546875" style="29" customWidth="1"/>
    <col min="5382" max="5382" width="5.85546875" style="29" customWidth="1"/>
    <col min="5383" max="5383" width="5.28515625" style="29" customWidth="1"/>
    <col min="5384" max="5384" width="6.85546875" style="29" customWidth="1"/>
    <col min="5385" max="5385" width="21.42578125" style="29" customWidth="1"/>
    <col min="5386" max="5386" width="21.5703125" style="29" customWidth="1"/>
    <col min="5387" max="5387" width="13.85546875" style="29" customWidth="1"/>
    <col min="5388" max="5388" width="7.140625" style="29" customWidth="1"/>
    <col min="5389" max="5389" width="7" style="29" customWidth="1"/>
    <col min="5390" max="5390" width="22.85546875" style="29" customWidth="1"/>
    <col min="5391" max="5391" width="19.140625" style="29" customWidth="1"/>
    <col min="5392" max="5392" width="16.5703125" style="29" customWidth="1"/>
    <col min="5393" max="5632" width="11.42578125" style="29"/>
    <col min="5633" max="5633" width="19.28515625" style="29" customWidth="1"/>
    <col min="5634" max="5634" width="22.7109375" style="29" customWidth="1"/>
    <col min="5635" max="5635" width="30.140625" style="29" customWidth="1"/>
    <col min="5636" max="5636" width="5.85546875" style="29" customWidth="1"/>
    <col min="5637" max="5637" width="6.85546875" style="29" customWidth="1"/>
    <col min="5638" max="5638" width="5.85546875" style="29" customWidth="1"/>
    <col min="5639" max="5639" width="5.28515625" style="29" customWidth="1"/>
    <col min="5640" max="5640" width="6.85546875" style="29" customWidth="1"/>
    <col min="5641" max="5641" width="21.42578125" style="29" customWidth="1"/>
    <col min="5642" max="5642" width="21.5703125" style="29" customWidth="1"/>
    <col min="5643" max="5643" width="13.85546875" style="29" customWidth="1"/>
    <col min="5644" max="5644" width="7.140625" style="29" customWidth="1"/>
    <col min="5645" max="5645" width="7" style="29" customWidth="1"/>
    <col min="5646" max="5646" width="22.85546875" style="29" customWidth="1"/>
    <col min="5647" max="5647" width="19.140625" style="29" customWidth="1"/>
    <col min="5648" max="5648" width="16.5703125" style="29" customWidth="1"/>
    <col min="5649" max="5888" width="11.42578125" style="29"/>
    <col min="5889" max="5889" width="19.28515625" style="29" customWidth="1"/>
    <col min="5890" max="5890" width="22.7109375" style="29" customWidth="1"/>
    <col min="5891" max="5891" width="30.140625" style="29" customWidth="1"/>
    <col min="5892" max="5892" width="5.85546875" style="29" customWidth="1"/>
    <col min="5893" max="5893" width="6.85546875" style="29" customWidth="1"/>
    <col min="5894" max="5894" width="5.85546875" style="29" customWidth="1"/>
    <col min="5895" max="5895" width="5.28515625" style="29" customWidth="1"/>
    <col min="5896" max="5896" width="6.85546875" style="29" customWidth="1"/>
    <col min="5897" max="5897" width="21.42578125" style="29" customWidth="1"/>
    <col min="5898" max="5898" width="21.5703125" style="29" customWidth="1"/>
    <col min="5899" max="5899" width="13.85546875" style="29" customWidth="1"/>
    <col min="5900" max="5900" width="7.140625" style="29" customWidth="1"/>
    <col min="5901" max="5901" width="7" style="29" customWidth="1"/>
    <col min="5902" max="5902" width="22.85546875" style="29" customWidth="1"/>
    <col min="5903" max="5903" width="19.140625" style="29" customWidth="1"/>
    <col min="5904" max="5904" width="16.5703125" style="29" customWidth="1"/>
    <col min="5905" max="6144" width="11.42578125" style="29"/>
    <col min="6145" max="6145" width="19.28515625" style="29" customWidth="1"/>
    <col min="6146" max="6146" width="22.7109375" style="29" customWidth="1"/>
    <col min="6147" max="6147" width="30.140625" style="29" customWidth="1"/>
    <col min="6148" max="6148" width="5.85546875" style="29" customWidth="1"/>
    <col min="6149" max="6149" width="6.85546875" style="29" customWidth="1"/>
    <col min="6150" max="6150" width="5.85546875" style="29" customWidth="1"/>
    <col min="6151" max="6151" width="5.28515625" style="29" customWidth="1"/>
    <col min="6152" max="6152" width="6.85546875" style="29" customWidth="1"/>
    <col min="6153" max="6153" width="21.42578125" style="29" customWidth="1"/>
    <col min="6154" max="6154" width="21.5703125" style="29" customWidth="1"/>
    <col min="6155" max="6155" width="13.85546875" style="29" customWidth="1"/>
    <col min="6156" max="6156" width="7.140625" style="29" customWidth="1"/>
    <col min="6157" max="6157" width="7" style="29" customWidth="1"/>
    <col min="6158" max="6158" width="22.85546875" style="29" customWidth="1"/>
    <col min="6159" max="6159" width="19.140625" style="29" customWidth="1"/>
    <col min="6160" max="6160" width="16.5703125" style="29" customWidth="1"/>
    <col min="6161" max="6400" width="11.42578125" style="29"/>
    <col min="6401" max="6401" width="19.28515625" style="29" customWidth="1"/>
    <col min="6402" max="6402" width="22.7109375" style="29" customWidth="1"/>
    <col min="6403" max="6403" width="30.140625" style="29" customWidth="1"/>
    <col min="6404" max="6404" width="5.85546875" style="29" customWidth="1"/>
    <col min="6405" max="6405" width="6.85546875" style="29" customWidth="1"/>
    <col min="6406" max="6406" width="5.85546875" style="29" customWidth="1"/>
    <col min="6407" max="6407" width="5.28515625" style="29" customWidth="1"/>
    <col min="6408" max="6408" width="6.85546875" style="29" customWidth="1"/>
    <col min="6409" max="6409" width="21.42578125" style="29" customWidth="1"/>
    <col min="6410" max="6410" width="21.5703125" style="29" customWidth="1"/>
    <col min="6411" max="6411" width="13.85546875" style="29" customWidth="1"/>
    <col min="6412" max="6412" width="7.140625" style="29" customWidth="1"/>
    <col min="6413" max="6413" width="7" style="29" customWidth="1"/>
    <col min="6414" max="6414" width="22.85546875" style="29" customWidth="1"/>
    <col min="6415" max="6415" width="19.140625" style="29" customWidth="1"/>
    <col min="6416" max="6416" width="16.5703125" style="29" customWidth="1"/>
    <col min="6417" max="6656" width="11.42578125" style="29"/>
    <col min="6657" max="6657" width="19.28515625" style="29" customWidth="1"/>
    <col min="6658" max="6658" width="22.7109375" style="29" customWidth="1"/>
    <col min="6659" max="6659" width="30.140625" style="29" customWidth="1"/>
    <col min="6660" max="6660" width="5.85546875" style="29" customWidth="1"/>
    <col min="6661" max="6661" width="6.85546875" style="29" customWidth="1"/>
    <col min="6662" max="6662" width="5.85546875" style="29" customWidth="1"/>
    <col min="6663" max="6663" width="5.28515625" style="29" customWidth="1"/>
    <col min="6664" max="6664" width="6.85546875" style="29" customWidth="1"/>
    <col min="6665" max="6665" width="21.42578125" style="29" customWidth="1"/>
    <col min="6666" max="6666" width="21.5703125" style="29" customWidth="1"/>
    <col min="6667" max="6667" width="13.85546875" style="29" customWidth="1"/>
    <col min="6668" max="6668" width="7.140625" style="29" customWidth="1"/>
    <col min="6669" max="6669" width="7" style="29" customWidth="1"/>
    <col min="6670" max="6670" width="22.85546875" style="29" customWidth="1"/>
    <col min="6671" max="6671" width="19.140625" style="29" customWidth="1"/>
    <col min="6672" max="6672" width="16.5703125" style="29" customWidth="1"/>
    <col min="6673" max="6912" width="11.42578125" style="29"/>
    <col min="6913" max="6913" width="19.28515625" style="29" customWidth="1"/>
    <col min="6914" max="6914" width="22.7109375" style="29" customWidth="1"/>
    <col min="6915" max="6915" width="30.140625" style="29" customWidth="1"/>
    <col min="6916" max="6916" width="5.85546875" style="29" customWidth="1"/>
    <col min="6917" max="6917" width="6.85546875" style="29" customWidth="1"/>
    <col min="6918" max="6918" width="5.85546875" style="29" customWidth="1"/>
    <col min="6919" max="6919" width="5.28515625" style="29" customWidth="1"/>
    <col min="6920" max="6920" width="6.85546875" style="29" customWidth="1"/>
    <col min="6921" max="6921" width="21.42578125" style="29" customWidth="1"/>
    <col min="6922" max="6922" width="21.5703125" style="29" customWidth="1"/>
    <col min="6923" max="6923" width="13.85546875" style="29" customWidth="1"/>
    <col min="6924" max="6924" width="7.140625" style="29" customWidth="1"/>
    <col min="6925" max="6925" width="7" style="29" customWidth="1"/>
    <col min="6926" max="6926" width="22.85546875" style="29" customWidth="1"/>
    <col min="6927" max="6927" width="19.140625" style="29" customWidth="1"/>
    <col min="6928" max="6928" width="16.5703125" style="29" customWidth="1"/>
    <col min="6929" max="7168" width="11.42578125" style="29"/>
    <col min="7169" max="7169" width="19.28515625" style="29" customWidth="1"/>
    <col min="7170" max="7170" width="22.7109375" style="29" customWidth="1"/>
    <col min="7171" max="7171" width="30.140625" style="29" customWidth="1"/>
    <col min="7172" max="7172" width="5.85546875" style="29" customWidth="1"/>
    <col min="7173" max="7173" width="6.85546875" style="29" customWidth="1"/>
    <col min="7174" max="7174" width="5.85546875" style="29" customWidth="1"/>
    <col min="7175" max="7175" width="5.28515625" style="29" customWidth="1"/>
    <col min="7176" max="7176" width="6.85546875" style="29" customWidth="1"/>
    <col min="7177" max="7177" width="21.42578125" style="29" customWidth="1"/>
    <col min="7178" max="7178" width="21.5703125" style="29" customWidth="1"/>
    <col min="7179" max="7179" width="13.85546875" style="29" customWidth="1"/>
    <col min="7180" max="7180" width="7.140625" style="29" customWidth="1"/>
    <col min="7181" max="7181" width="7" style="29" customWidth="1"/>
    <col min="7182" max="7182" width="22.85546875" style="29" customWidth="1"/>
    <col min="7183" max="7183" width="19.140625" style="29" customWidth="1"/>
    <col min="7184" max="7184" width="16.5703125" style="29" customWidth="1"/>
    <col min="7185" max="7424" width="11.42578125" style="29"/>
    <col min="7425" max="7425" width="19.28515625" style="29" customWidth="1"/>
    <col min="7426" max="7426" width="22.7109375" style="29" customWidth="1"/>
    <col min="7427" max="7427" width="30.140625" style="29" customWidth="1"/>
    <col min="7428" max="7428" width="5.85546875" style="29" customWidth="1"/>
    <col min="7429" max="7429" width="6.85546875" style="29" customWidth="1"/>
    <col min="7430" max="7430" width="5.85546875" style="29" customWidth="1"/>
    <col min="7431" max="7431" width="5.28515625" style="29" customWidth="1"/>
    <col min="7432" max="7432" width="6.85546875" style="29" customWidth="1"/>
    <col min="7433" max="7433" width="21.42578125" style="29" customWidth="1"/>
    <col min="7434" max="7434" width="21.5703125" style="29" customWidth="1"/>
    <col min="7435" max="7435" width="13.85546875" style="29" customWidth="1"/>
    <col min="7436" max="7436" width="7.140625" style="29" customWidth="1"/>
    <col min="7437" max="7437" width="7" style="29" customWidth="1"/>
    <col min="7438" max="7438" width="22.85546875" style="29" customWidth="1"/>
    <col min="7439" max="7439" width="19.140625" style="29" customWidth="1"/>
    <col min="7440" max="7440" width="16.5703125" style="29" customWidth="1"/>
    <col min="7441" max="7680" width="11.42578125" style="29"/>
    <col min="7681" max="7681" width="19.28515625" style="29" customWidth="1"/>
    <col min="7682" max="7682" width="22.7109375" style="29" customWidth="1"/>
    <col min="7683" max="7683" width="30.140625" style="29" customWidth="1"/>
    <col min="7684" max="7684" width="5.85546875" style="29" customWidth="1"/>
    <col min="7685" max="7685" width="6.85546875" style="29" customWidth="1"/>
    <col min="7686" max="7686" width="5.85546875" style="29" customWidth="1"/>
    <col min="7687" max="7687" width="5.28515625" style="29" customWidth="1"/>
    <col min="7688" max="7688" width="6.85546875" style="29" customWidth="1"/>
    <col min="7689" max="7689" width="21.42578125" style="29" customWidth="1"/>
    <col min="7690" max="7690" width="21.5703125" style="29" customWidth="1"/>
    <col min="7691" max="7691" width="13.85546875" style="29" customWidth="1"/>
    <col min="7692" max="7692" width="7.140625" style="29" customWidth="1"/>
    <col min="7693" max="7693" width="7" style="29" customWidth="1"/>
    <col min="7694" max="7694" width="22.85546875" style="29" customWidth="1"/>
    <col min="7695" max="7695" width="19.140625" style="29" customWidth="1"/>
    <col min="7696" max="7696" width="16.5703125" style="29" customWidth="1"/>
    <col min="7697" max="7936" width="11.42578125" style="29"/>
    <col min="7937" max="7937" width="19.28515625" style="29" customWidth="1"/>
    <col min="7938" max="7938" width="22.7109375" style="29" customWidth="1"/>
    <col min="7939" max="7939" width="30.140625" style="29" customWidth="1"/>
    <col min="7940" max="7940" width="5.85546875" style="29" customWidth="1"/>
    <col min="7941" max="7941" width="6.85546875" style="29" customWidth="1"/>
    <col min="7942" max="7942" width="5.85546875" style="29" customWidth="1"/>
    <col min="7943" max="7943" width="5.28515625" style="29" customWidth="1"/>
    <col min="7944" max="7944" width="6.85546875" style="29" customWidth="1"/>
    <col min="7945" max="7945" width="21.42578125" style="29" customWidth="1"/>
    <col min="7946" max="7946" width="21.5703125" style="29" customWidth="1"/>
    <col min="7947" max="7947" width="13.85546875" style="29" customWidth="1"/>
    <col min="7948" max="7948" width="7.140625" style="29" customWidth="1"/>
    <col min="7949" max="7949" width="7" style="29" customWidth="1"/>
    <col min="7950" max="7950" width="22.85546875" style="29" customWidth="1"/>
    <col min="7951" max="7951" width="19.140625" style="29" customWidth="1"/>
    <col min="7952" max="7952" width="16.5703125" style="29" customWidth="1"/>
    <col min="7953" max="8192" width="11.42578125" style="29"/>
    <col min="8193" max="8193" width="19.28515625" style="29" customWidth="1"/>
    <col min="8194" max="8194" width="22.7109375" style="29" customWidth="1"/>
    <col min="8195" max="8195" width="30.140625" style="29" customWidth="1"/>
    <col min="8196" max="8196" width="5.85546875" style="29" customWidth="1"/>
    <col min="8197" max="8197" width="6.85546875" style="29" customWidth="1"/>
    <col min="8198" max="8198" width="5.85546875" style="29" customWidth="1"/>
    <col min="8199" max="8199" width="5.28515625" style="29" customWidth="1"/>
    <col min="8200" max="8200" width="6.85546875" style="29" customWidth="1"/>
    <col min="8201" max="8201" width="21.42578125" style="29" customWidth="1"/>
    <col min="8202" max="8202" width="21.5703125" style="29" customWidth="1"/>
    <col min="8203" max="8203" width="13.85546875" style="29" customWidth="1"/>
    <col min="8204" max="8204" width="7.140625" style="29" customWidth="1"/>
    <col min="8205" max="8205" width="7" style="29" customWidth="1"/>
    <col min="8206" max="8206" width="22.85546875" style="29" customWidth="1"/>
    <col min="8207" max="8207" width="19.140625" style="29" customWidth="1"/>
    <col min="8208" max="8208" width="16.5703125" style="29" customWidth="1"/>
    <col min="8209" max="8448" width="11.42578125" style="29"/>
    <col min="8449" max="8449" width="19.28515625" style="29" customWidth="1"/>
    <col min="8450" max="8450" width="22.7109375" style="29" customWidth="1"/>
    <col min="8451" max="8451" width="30.140625" style="29" customWidth="1"/>
    <col min="8452" max="8452" width="5.85546875" style="29" customWidth="1"/>
    <col min="8453" max="8453" width="6.85546875" style="29" customWidth="1"/>
    <col min="8454" max="8454" width="5.85546875" style="29" customWidth="1"/>
    <col min="8455" max="8455" width="5.28515625" style="29" customWidth="1"/>
    <col min="8456" max="8456" width="6.85546875" style="29" customWidth="1"/>
    <col min="8457" max="8457" width="21.42578125" style="29" customWidth="1"/>
    <col min="8458" max="8458" width="21.5703125" style="29" customWidth="1"/>
    <col min="8459" max="8459" width="13.85546875" style="29" customWidth="1"/>
    <col min="8460" max="8460" width="7.140625" style="29" customWidth="1"/>
    <col min="8461" max="8461" width="7" style="29" customWidth="1"/>
    <col min="8462" max="8462" width="22.85546875" style="29" customWidth="1"/>
    <col min="8463" max="8463" width="19.140625" style="29" customWidth="1"/>
    <col min="8464" max="8464" width="16.5703125" style="29" customWidth="1"/>
    <col min="8465" max="8704" width="11.42578125" style="29"/>
    <col min="8705" max="8705" width="19.28515625" style="29" customWidth="1"/>
    <col min="8706" max="8706" width="22.7109375" style="29" customWidth="1"/>
    <col min="8707" max="8707" width="30.140625" style="29" customWidth="1"/>
    <col min="8708" max="8708" width="5.85546875" style="29" customWidth="1"/>
    <col min="8709" max="8709" width="6.85546875" style="29" customWidth="1"/>
    <col min="8710" max="8710" width="5.85546875" style="29" customWidth="1"/>
    <col min="8711" max="8711" width="5.28515625" style="29" customWidth="1"/>
    <col min="8712" max="8712" width="6.85546875" style="29" customWidth="1"/>
    <col min="8713" max="8713" width="21.42578125" style="29" customWidth="1"/>
    <col min="8714" max="8714" width="21.5703125" style="29" customWidth="1"/>
    <col min="8715" max="8715" width="13.85546875" style="29" customWidth="1"/>
    <col min="8716" max="8716" width="7.140625" style="29" customWidth="1"/>
    <col min="8717" max="8717" width="7" style="29" customWidth="1"/>
    <col min="8718" max="8718" width="22.85546875" style="29" customWidth="1"/>
    <col min="8719" max="8719" width="19.140625" style="29" customWidth="1"/>
    <col min="8720" max="8720" width="16.5703125" style="29" customWidth="1"/>
    <col min="8721" max="8960" width="11.42578125" style="29"/>
    <col min="8961" max="8961" width="19.28515625" style="29" customWidth="1"/>
    <col min="8962" max="8962" width="22.7109375" style="29" customWidth="1"/>
    <col min="8963" max="8963" width="30.140625" style="29" customWidth="1"/>
    <col min="8964" max="8964" width="5.85546875" style="29" customWidth="1"/>
    <col min="8965" max="8965" width="6.85546875" style="29" customWidth="1"/>
    <col min="8966" max="8966" width="5.85546875" style="29" customWidth="1"/>
    <col min="8967" max="8967" width="5.28515625" style="29" customWidth="1"/>
    <col min="8968" max="8968" width="6.85546875" style="29" customWidth="1"/>
    <col min="8969" max="8969" width="21.42578125" style="29" customWidth="1"/>
    <col min="8970" max="8970" width="21.5703125" style="29" customWidth="1"/>
    <col min="8971" max="8971" width="13.85546875" style="29" customWidth="1"/>
    <col min="8972" max="8972" width="7.140625" style="29" customWidth="1"/>
    <col min="8973" max="8973" width="7" style="29" customWidth="1"/>
    <col min="8974" max="8974" width="22.85546875" style="29" customWidth="1"/>
    <col min="8975" max="8975" width="19.140625" style="29" customWidth="1"/>
    <col min="8976" max="8976" width="16.5703125" style="29" customWidth="1"/>
    <col min="8977" max="9216" width="11.42578125" style="29"/>
    <col min="9217" max="9217" width="19.28515625" style="29" customWidth="1"/>
    <col min="9218" max="9218" width="22.7109375" style="29" customWidth="1"/>
    <col min="9219" max="9219" width="30.140625" style="29" customWidth="1"/>
    <col min="9220" max="9220" width="5.85546875" style="29" customWidth="1"/>
    <col min="9221" max="9221" width="6.85546875" style="29" customWidth="1"/>
    <col min="9222" max="9222" width="5.85546875" style="29" customWidth="1"/>
    <col min="9223" max="9223" width="5.28515625" style="29" customWidth="1"/>
    <col min="9224" max="9224" width="6.85546875" style="29" customWidth="1"/>
    <col min="9225" max="9225" width="21.42578125" style="29" customWidth="1"/>
    <col min="9226" max="9226" width="21.5703125" style="29" customWidth="1"/>
    <col min="9227" max="9227" width="13.85546875" style="29" customWidth="1"/>
    <col min="9228" max="9228" width="7.140625" style="29" customWidth="1"/>
    <col min="9229" max="9229" width="7" style="29" customWidth="1"/>
    <col min="9230" max="9230" width="22.85546875" style="29" customWidth="1"/>
    <col min="9231" max="9231" width="19.140625" style="29" customWidth="1"/>
    <col min="9232" max="9232" width="16.5703125" style="29" customWidth="1"/>
    <col min="9233" max="9472" width="11.42578125" style="29"/>
    <col min="9473" max="9473" width="19.28515625" style="29" customWidth="1"/>
    <col min="9474" max="9474" width="22.7109375" style="29" customWidth="1"/>
    <col min="9475" max="9475" width="30.140625" style="29" customWidth="1"/>
    <col min="9476" max="9476" width="5.85546875" style="29" customWidth="1"/>
    <col min="9477" max="9477" width="6.85546875" style="29" customWidth="1"/>
    <col min="9478" max="9478" width="5.85546875" style="29" customWidth="1"/>
    <col min="9479" max="9479" width="5.28515625" style="29" customWidth="1"/>
    <col min="9480" max="9480" width="6.85546875" style="29" customWidth="1"/>
    <col min="9481" max="9481" width="21.42578125" style="29" customWidth="1"/>
    <col min="9482" max="9482" width="21.5703125" style="29" customWidth="1"/>
    <col min="9483" max="9483" width="13.85546875" style="29" customWidth="1"/>
    <col min="9484" max="9484" width="7.140625" style="29" customWidth="1"/>
    <col min="9485" max="9485" width="7" style="29" customWidth="1"/>
    <col min="9486" max="9486" width="22.85546875" style="29" customWidth="1"/>
    <col min="9487" max="9487" width="19.140625" style="29" customWidth="1"/>
    <col min="9488" max="9488" width="16.5703125" style="29" customWidth="1"/>
    <col min="9489" max="9728" width="11.42578125" style="29"/>
    <col min="9729" max="9729" width="19.28515625" style="29" customWidth="1"/>
    <col min="9730" max="9730" width="22.7109375" style="29" customWidth="1"/>
    <col min="9731" max="9731" width="30.140625" style="29" customWidth="1"/>
    <col min="9732" max="9732" width="5.85546875" style="29" customWidth="1"/>
    <col min="9733" max="9733" width="6.85546875" style="29" customWidth="1"/>
    <col min="9734" max="9734" width="5.85546875" style="29" customWidth="1"/>
    <col min="9735" max="9735" width="5.28515625" style="29" customWidth="1"/>
    <col min="9736" max="9736" width="6.85546875" style="29" customWidth="1"/>
    <col min="9737" max="9737" width="21.42578125" style="29" customWidth="1"/>
    <col min="9738" max="9738" width="21.5703125" style="29" customWidth="1"/>
    <col min="9739" max="9739" width="13.85546875" style="29" customWidth="1"/>
    <col min="9740" max="9740" width="7.140625" style="29" customWidth="1"/>
    <col min="9741" max="9741" width="7" style="29" customWidth="1"/>
    <col min="9742" max="9742" width="22.85546875" style="29" customWidth="1"/>
    <col min="9743" max="9743" width="19.140625" style="29" customWidth="1"/>
    <col min="9744" max="9744" width="16.5703125" style="29" customWidth="1"/>
    <col min="9745" max="9984" width="11.42578125" style="29"/>
    <col min="9985" max="9985" width="19.28515625" style="29" customWidth="1"/>
    <col min="9986" max="9986" width="22.7109375" style="29" customWidth="1"/>
    <col min="9987" max="9987" width="30.140625" style="29" customWidth="1"/>
    <col min="9988" max="9988" width="5.85546875" style="29" customWidth="1"/>
    <col min="9989" max="9989" width="6.85546875" style="29" customWidth="1"/>
    <col min="9990" max="9990" width="5.85546875" style="29" customWidth="1"/>
    <col min="9991" max="9991" width="5.28515625" style="29" customWidth="1"/>
    <col min="9992" max="9992" width="6.85546875" style="29" customWidth="1"/>
    <col min="9993" max="9993" width="21.42578125" style="29" customWidth="1"/>
    <col min="9994" max="9994" width="21.5703125" style="29" customWidth="1"/>
    <col min="9995" max="9995" width="13.85546875" style="29" customWidth="1"/>
    <col min="9996" max="9996" width="7.140625" style="29" customWidth="1"/>
    <col min="9997" max="9997" width="7" style="29" customWidth="1"/>
    <col min="9998" max="9998" width="22.85546875" style="29" customWidth="1"/>
    <col min="9999" max="9999" width="19.140625" style="29" customWidth="1"/>
    <col min="10000" max="10000" width="16.5703125" style="29" customWidth="1"/>
    <col min="10001" max="10240" width="11.42578125" style="29"/>
    <col min="10241" max="10241" width="19.28515625" style="29" customWidth="1"/>
    <col min="10242" max="10242" width="22.7109375" style="29" customWidth="1"/>
    <col min="10243" max="10243" width="30.140625" style="29" customWidth="1"/>
    <col min="10244" max="10244" width="5.85546875" style="29" customWidth="1"/>
    <col min="10245" max="10245" width="6.85546875" style="29" customWidth="1"/>
    <col min="10246" max="10246" width="5.85546875" style="29" customWidth="1"/>
    <col min="10247" max="10247" width="5.28515625" style="29" customWidth="1"/>
    <col min="10248" max="10248" width="6.85546875" style="29" customWidth="1"/>
    <col min="10249" max="10249" width="21.42578125" style="29" customWidth="1"/>
    <col min="10250" max="10250" width="21.5703125" style="29" customWidth="1"/>
    <col min="10251" max="10251" width="13.85546875" style="29" customWidth="1"/>
    <col min="10252" max="10252" width="7.140625" style="29" customWidth="1"/>
    <col min="10253" max="10253" width="7" style="29" customWidth="1"/>
    <col min="10254" max="10254" width="22.85546875" style="29" customWidth="1"/>
    <col min="10255" max="10255" width="19.140625" style="29" customWidth="1"/>
    <col min="10256" max="10256" width="16.5703125" style="29" customWidth="1"/>
    <col min="10257" max="10496" width="11.42578125" style="29"/>
    <col min="10497" max="10497" width="19.28515625" style="29" customWidth="1"/>
    <col min="10498" max="10498" width="22.7109375" style="29" customWidth="1"/>
    <col min="10499" max="10499" width="30.140625" style="29" customWidth="1"/>
    <col min="10500" max="10500" width="5.85546875" style="29" customWidth="1"/>
    <col min="10501" max="10501" width="6.85546875" style="29" customWidth="1"/>
    <col min="10502" max="10502" width="5.85546875" style="29" customWidth="1"/>
    <col min="10503" max="10503" width="5.28515625" style="29" customWidth="1"/>
    <col min="10504" max="10504" width="6.85546875" style="29" customWidth="1"/>
    <col min="10505" max="10505" width="21.42578125" style="29" customWidth="1"/>
    <col min="10506" max="10506" width="21.5703125" style="29" customWidth="1"/>
    <col min="10507" max="10507" width="13.85546875" style="29" customWidth="1"/>
    <col min="10508" max="10508" width="7.140625" style="29" customWidth="1"/>
    <col min="10509" max="10509" width="7" style="29" customWidth="1"/>
    <col min="10510" max="10510" width="22.85546875" style="29" customWidth="1"/>
    <col min="10511" max="10511" width="19.140625" style="29" customWidth="1"/>
    <col min="10512" max="10512" width="16.5703125" style="29" customWidth="1"/>
    <col min="10513" max="10752" width="11.42578125" style="29"/>
    <col min="10753" max="10753" width="19.28515625" style="29" customWidth="1"/>
    <col min="10754" max="10754" width="22.7109375" style="29" customWidth="1"/>
    <col min="10755" max="10755" width="30.140625" style="29" customWidth="1"/>
    <col min="10756" max="10756" width="5.85546875" style="29" customWidth="1"/>
    <col min="10757" max="10757" width="6.85546875" style="29" customWidth="1"/>
    <col min="10758" max="10758" width="5.85546875" style="29" customWidth="1"/>
    <col min="10759" max="10759" width="5.28515625" style="29" customWidth="1"/>
    <col min="10760" max="10760" width="6.85546875" style="29" customWidth="1"/>
    <col min="10761" max="10761" width="21.42578125" style="29" customWidth="1"/>
    <col min="10762" max="10762" width="21.5703125" style="29" customWidth="1"/>
    <col min="10763" max="10763" width="13.85546875" style="29" customWidth="1"/>
    <col min="10764" max="10764" width="7.140625" style="29" customWidth="1"/>
    <col min="10765" max="10765" width="7" style="29" customWidth="1"/>
    <col min="10766" max="10766" width="22.85546875" style="29" customWidth="1"/>
    <col min="10767" max="10767" width="19.140625" style="29" customWidth="1"/>
    <col min="10768" max="10768" width="16.5703125" style="29" customWidth="1"/>
    <col min="10769" max="11008" width="11.42578125" style="29"/>
    <col min="11009" max="11009" width="19.28515625" style="29" customWidth="1"/>
    <col min="11010" max="11010" width="22.7109375" style="29" customWidth="1"/>
    <col min="11011" max="11011" width="30.140625" style="29" customWidth="1"/>
    <col min="11012" max="11012" width="5.85546875" style="29" customWidth="1"/>
    <col min="11013" max="11013" width="6.85546875" style="29" customWidth="1"/>
    <col min="11014" max="11014" width="5.85546875" style="29" customWidth="1"/>
    <col min="11015" max="11015" width="5.28515625" style="29" customWidth="1"/>
    <col min="11016" max="11016" width="6.85546875" style="29" customWidth="1"/>
    <col min="11017" max="11017" width="21.42578125" style="29" customWidth="1"/>
    <col min="11018" max="11018" width="21.5703125" style="29" customWidth="1"/>
    <col min="11019" max="11019" width="13.85546875" style="29" customWidth="1"/>
    <col min="11020" max="11020" width="7.140625" style="29" customWidth="1"/>
    <col min="11021" max="11021" width="7" style="29" customWidth="1"/>
    <col min="11022" max="11022" width="22.85546875" style="29" customWidth="1"/>
    <col min="11023" max="11023" width="19.140625" style="29" customWidth="1"/>
    <col min="11024" max="11024" width="16.5703125" style="29" customWidth="1"/>
    <col min="11025" max="11264" width="11.42578125" style="29"/>
    <col min="11265" max="11265" width="19.28515625" style="29" customWidth="1"/>
    <col min="11266" max="11266" width="22.7109375" style="29" customWidth="1"/>
    <col min="11267" max="11267" width="30.140625" style="29" customWidth="1"/>
    <col min="11268" max="11268" width="5.85546875" style="29" customWidth="1"/>
    <col min="11269" max="11269" width="6.85546875" style="29" customWidth="1"/>
    <col min="11270" max="11270" width="5.85546875" style="29" customWidth="1"/>
    <col min="11271" max="11271" width="5.28515625" style="29" customWidth="1"/>
    <col min="11272" max="11272" width="6.85546875" style="29" customWidth="1"/>
    <col min="11273" max="11273" width="21.42578125" style="29" customWidth="1"/>
    <col min="11274" max="11274" width="21.5703125" style="29" customWidth="1"/>
    <col min="11275" max="11275" width="13.85546875" style="29" customWidth="1"/>
    <col min="11276" max="11276" width="7.140625" style="29" customWidth="1"/>
    <col min="11277" max="11277" width="7" style="29" customWidth="1"/>
    <col min="11278" max="11278" width="22.85546875" style="29" customWidth="1"/>
    <col min="11279" max="11279" width="19.140625" style="29" customWidth="1"/>
    <col min="11280" max="11280" width="16.5703125" style="29" customWidth="1"/>
    <col min="11281" max="11520" width="11.42578125" style="29"/>
    <col min="11521" max="11521" width="19.28515625" style="29" customWidth="1"/>
    <col min="11522" max="11522" width="22.7109375" style="29" customWidth="1"/>
    <col min="11523" max="11523" width="30.140625" style="29" customWidth="1"/>
    <col min="11524" max="11524" width="5.85546875" style="29" customWidth="1"/>
    <col min="11525" max="11525" width="6.85546875" style="29" customWidth="1"/>
    <col min="11526" max="11526" width="5.85546875" style="29" customWidth="1"/>
    <col min="11527" max="11527" width="5.28515625" style="29" customWidth="1"/>
    <col min="11528" max="11528" width="6.85546875" style="29" customWidth="1"/>
    <col min="11529" max="11529" width="21.42578125" style="29" customWidth="1"/>
    <col min="11530" max="11530" width="21.5703125" style="29" customWidth="1"/>
    <col min="11531" max="11531" width="13.85546875" style="29" customWidth="1"/>
    <col min="11532" max="11532" width="7.140625" style="29" customWidth="1"/>
    <col min="11533" max="11533" width="7" style="29" customWidth="1"/>
    <col min="11534" max="11534" width="22.85546875" style="29" customWidth="1"/>
    <col min="11535" max="11535" width="19.140625" style="29" customWidth="1"/>
    <col min="11536" max="11536" width="16.5703125" style="29" customWidth="1"/>
    <col min="11537" max="11776" width="11.42578125" style="29"/>
    <col min="11777" max="11777" width="19.28515625" style="29" customWidth="1"/>
    <col min="11778" max="11778" width="22.7109375" style="29" customWidth="1"/>
    <col min="11779" max="11779" width="30.140625" style="29" customWidth="1"/>
    <col min="11780" max="11780" width="5.85546875" style="29" customWidth="1"/>
    <col min="11781" max="11781" width="6.85546875" style="29" customWidth="1"/>
    <col min="11782" max="11782" width="5.85546875" style="29" customWidth="1"/>
    <col min="11783" max="11783" width="5.28515625" style="29" customWidth="1"/>
    <col min="11784" max="11784" width="6.85546875" style="29" customWidth="1"/>
    <col min="11785" max="11785" width="21.42578125" style="29" customWidth="1"/>
    <col min="11786" max="11786" width="21.5703125" style="29" customWidth="1"/>
    <col min="11787" max="11787" width="13.85546875" style="29" customWidth="1"/>
    <col min="11788" max="11788" width="7.140625" style="29" customWidth="1"/>
    <col min="11789" max="11789" width="7" style="29" customWidth="1"/>
    <col min="11790" max="11790" width="22.85546875" style="29" customWidth="1"/>
    <col min="11791" max="11791" width="19.140625" style="29" customWidth="1"/>
    <col min="11792" max="11792" width="16.5703125" style="29" customWidth="1"/>
    <col min="11793" max="12032" width="11.42578125" style="29"/>
    <col min="12033" max="12033" width="19.28515625" style="29" customWidth="1"/>
    <col min="12034" max="12034" width="22.7109375" style="29" customWidth="1"/>
    <col min="12035" max="12035" width="30.140625" style="29" customWidth="1"/>
    <col min="12036" max="12036" width="5.85546875" style="29" customWidth="1"/>
    <col min="12037" max="12037" width="6.85546875" style="29" customWidth="1"/>
    <col min="12038" max="12038" width="5.85546875" style="29" customWidth="1"/>
    <col min="12039" max="12039" width="5.28515625" style="29" customWidth="1"/>
    <col min="12040" max="12040" width="6.85546875" style="29" customWidth="1"/>
    <col min="12041" max="12041" width="21.42578125" style="29" customWidth="1"/>
    <col min="12042" max="12042" width="21.5703125" style="29" customWidth="1"/>
    <col min="12043" max="12043" width="13.85546875" style="29" customWidth="1"/>
    <col min="12044" max="12044" width="7.140625" style="29" customWidth="1"/>
    <col min="12045" max="12045" width="7" style="29" customWidth="1"/>
    <col min="12046" max="12046" width="22.85546875" style="29" customWidth="1"/>
    <col min="12047" max="12047" width="19.140625" style="29" customWidth="1"/>
    <col min="12048" max="12048" width="16.5703125" style="29" customWidth="1"/>
    <col min="12049" max="12288" width="11.42578125" style="29"/>
    <col min="12289" max="12289" width="19.28515625" style="29" customWidth="1"/>
    <col min="12290" max="12290" width="22.7109375" style="29" customWidth="1"/>
    <col min="12291" max="12291" width="30.140625" style="29" customWidth="1"/>
    <col min="12292" max="12292" width="5.85546875" style="29" customWidth="1"/>
    <col min="12293" max="12293" width="6.85546875" style="29" customWidth="1"/>
    <col min="12294" max="12294" width="5.85546875" style="29" customWidth="1"/>
    <col min="12295" max="12295" width="5.28515625" style="29" customWidth="1"/>
    <col min="12296" max="12296" width="6.85546875" style="29" customWidth="1"/>
    <col min="12297" max="12297" width="21.42578125" style="29" customWidth="1"/>
    <col min="12298" max="12298" width="21.5703125" style="29" customWidth="1"/>
    <col min="12299" max="12299" width="13.85546875" style="29" customWidth="1"/>
    <col min="12300" max="12300" width="7.140625" style="29" customWidth="1"/>
    <col min="12301" max="12301" width="7" style="29" customWidth="1"/>
    <col min="12302" max="12302" width="22.85546875" style="29" customWidth="1"/>
    <col min="12303" max="12303" width="19.140625" style="29" customWidth="1"/>
    <col min="12304" max="12304" width="16.5703125" style="29" customWidth="1"/>
    <col min="12305" max="12544" width="11.42578125" style="29"/>
    <col min="12545" max="12545" width="19.28515625" style="29" customWidth="1"/>
    <col min="12546" max="12546" width="22.7109375" style="29" customWidth="1"/>
    <col min="12547" max="12547" width="30.140625" style="29" customWidth="1"/>
    <col min="12548" max="12548" width="5.85546875" style="29" customWidth="1"/>
    <col min="12549" max="12549" width="6.85546875" style="29" customWidth="1"/>
    <col min="12550" max="12550" width="5.85546875" style="29" customWidth="1"/>
    <col min="12551" max="12551" width="5.28515625" style="29" customWidth="1"/>
    <col min="12552" max="12552" width="6.85546875" style="29" customWidth="1"/>
    <col min="12553" max="12553" width="21.42578125" style="29" customWidth="1"/>
    <col min="12554" max="12554" width="21.5703125" style="29" customWidth="1"/>
    <col min="12555" max="12555" width="13.85546875" style="29" customWidth="1"/>
    <col min="12556" max="12556" width="7.140625" style="29" customWidth="1"/>
    <col min="12557" max="12557" width="7" style="29" customWidth="1"/>
    <col min="12558" max="12558" width="22.85546875" style="29" customWidth="1"/>
    <col min="12559" max="12559" width="19.140625" style="29" customWidth="1"/>
    <col min="12560" max="12560" width="16.5703125" style="29" customWidth="1"/>
    <col min="12561" max="12800" width="11.42578125" style="29"/>
    <col min="12801" max="12801" width="19.28515625" style="29" customWidth="1"/>
    <col min="12802" max="12802" width="22.7109375" style="29" customWidth="1"/>
    <col min="12803" max="12803" width="30.140625" style="29" customWidth="1"/>
    <col min="12804" max="12804" width="5.85546875" style="29" customWidth="1"/>
    <col min="12805" max="12805" width="6.85546875" style="29" customWidth="1"/>
    <col min="12806" max="12806" width="5.85546875" style="29" customWidth="1"/>
    <col min="12807" max="12807" width="5.28515625" style="29" customWidth="1"/>
    <col min="12808" max="12808" width="6.85546875" style="29" customWidth="1"/>
    <col min="12809" max="12809" width="21.42578125" style="29" customWidth="1"/>
    <col min="12810" max="12810" width="21.5703125" style="29" customWidth="1"/>
    <col min="12811" max="12811" width="13.85546875" style="29" customWidth="1"/>
    <col min="12812" max="12812" width="7.140625" style="29" customWidth="1"/>
    <col min="12813" max="12813" width="7" style="29" customWidth="1"/>
    <col min="12814" max="12814" width="22.85546875" style="29" customWidth="1"/>
    <col min="12815" max="12815" width="19.140625" style="29" customWidth="1"/>
    <col min="12816" max="12816" width="16.5703125" style="29" customWidth="1"/>
    <col min="12817" max="13056" width="11.42578125" style="29"/>
    <col min="13057" max="13057" width="19.28515625" style="29" customWidth="1"/>
    <col min="13058" max="13058" width="22.7109375" style="29" customWidth="1"/>
    <col min="13059" max="13059" width="30.140625" style="29" customWidth="1"/>
    <col min="13060" max="13060" width="5.85546875" style="29" customWidth="1"/>
    <col min="13061" max="13061" width="6.85546875" style="29" customWidth="1"/>
    <col min="13062" max="13062" width="5.85546875" style="29" customWidth="1"/>
    <col min="13063" max="13063" width="5.28515625" style="29" customWidth="1"/>
    <col min="13064" max="13064" width="6.85546875" style="29" customWidth="1"/>
    <col min="13065" max="13065" width="21.42578125" style="29" customWidth="1"/>
    <col min="13066" max="13066" width="21.5703125" style="29" customWidth="1"/>
    <col min="13067" max="13067" width="13.85546875" style="29" customWidth="1"/>
    <col min="13068" max="13068" width="7.140625" style="29" customWidth="1"/>
    <col min="13069" max="13069" width="7" style="29" customWidth="1"/>
    <col min="13070" max="13070" width="22.85546875" style="29" customWidth="1"/>
    <col min="13071" max="13071" width="19.140625" style="29" customWidth="1"/>
    <col min="13072" max="13072" width="16.5703125" style="29" customWidth="1"/>
    <col min="13073" max="13312" width="11.42578125" style="29"/>
    <col min="13313" max="13313" width="19.28515625" style="29" customWidth="1"/>
    <col min="13314" max="13314" width="22.7109375" style="29" customWidth="1"/>
    <col min="13315" max="13315" width="30.140625" style="29" customWidth="1"/>
    <col min="13316" max="13316" width="5.85546875" style="29" customWidth="1"/>
    <col min="13317" max="13317" width="6.85546875" style="29" customWidth="1"/>
    <col min="13318" max="13318" width="5.85546875" style="29" customWidth="1"/>
    <col min="13319" max="13319" width="5.28515625" style="29" customWidth="1"/>
    <col min="13320" max="13320" width="6.85546875" style="29" customWidth="1"/>
    <col min="13321" max="13321" width="21.42578125" style="29" customWidth="1"/>
    <col min="13322" max="13322" width="21.5703125" style="29" customWidth="1"/>
    <col min="13323" max="13323" width="13.85546875" style="29" customWidth="1"/>
    <col min="13324" max="13324" width="7.140625" style="29" customWidth="1"/>
    <col min="13325" max="13325" width="7" style="29" customWidth="1"/>
    <col min="13326" max="13326" width="22.85546875" style="29" customWidth="1"/>
    <col min="13327" max="13327" width="19.140625" style="29" customWidth="1"/>
    <col min="13328" max="13328" width="16.5703125" style="29" customWidth="1"/>
    <col min="13329" max="13568" width="11.42578125" style="29"/>
    <col min="13569" max="13569" width="19.28515625" style="29" customWidth="1"/>
    <col min="13570" max="13570" width="22.7109375" style="29" customWidth="1"/>
    <col min="13571" max="13571" width="30.140625" style="29" customWidth="1"/>
    <col min="13572" max="13572" width="5.85546875" style="29" customWidth="1"/>
    <col min="13573" max="13573" width="6.85546875" style="29" customWidth="1"/>
    <col min="13574" max="13574" width="5.85546875" style="29" customWidth="1"/>
    <col min="13575" max="13575" width="5.28515625" style="29" customWidth="1"/>
    <col min="13576" max="13576" width="6.85546875" style="29" customWidth="1"/>
    <col min="13577" max="13577" width="21.42578125" style="29" customWidth="1"/>
    <col min="13578" max="13578" width="21.5703125" style="29" customWidth="1"/>
    <col min="13579" max="13579" width="13.85546875" style="29" customWidth="1"/>
    <col min="13580" max="13580" width="7.140625" style="29" customWidth="1"/>
    <col min="13581" max="13581" width="7" style="29" customWidth="1"/>
    <col min="13582" max="13582" width="22.85546875" style="29" customWidth="1"/>
    <col min="13583" max="13583" width="19.140625" style="29" customWidth="1"/>
    <col min="13584" max="13584" width="16.5703125" style="29" customWidth="1"/>
    <col min="13585" max="13824" width="11.42578125" style="29"/>
    <col min="13825" max="13825" width="19.28515625" style="29" customWidth="1"/>
    <col min="13826" max="13826" width="22.7109375" style="29" customWidth="1"/>
    <col min="13827" max="13827" width="30.140625" style="29" customWidth="1"/>
    <col min="13828" max="13828" width="5.85546875" style="29" customWidth="1"/>
    <col min="13829" max="13829" width="6.85546875" style="29" customWidth="1"/>
    <col min="13830" max="13830" width="5.85546875" style="29" customWidth="1"/>
    <col min="13831" max="13831" width="5.28515625" style="29" customWidth="1"/>
    <col min="13832" max="13832" width="6.85546875" style="29" customWidth="1"/>
    <col min="13833" max="13833" width="21.42578125" style="29" customWidth="1"/>
    <col min="13834" max="13834" width="21.5703125" style="29" customWidth="1"/>
    <col min="13835" max="13835" width="13.85546875" style="29" customWidth="1"/>
    <col min="13836" max="13836" width="7.140625" style="29" customWidth="1"/>
    <col min="13837" max="13837" width="7" style="29" customWidth="1"/>
    <col min="13838" max="13838" width="22.85546875" style="29" customWidth="1"/>
    <col min="13839" max="13839" width="19.140625" style="29" customWidth="1"/>
    <col min="13840" max="13840" width="16.5703125" style="29" customWidth="1"/>
    <col min="13841" max="14080" width="11.42578125" style="29"/>
    <col min="14081" max="14081" width="19.28515625" style="29" customWidth="1"/>
    <col min="14082" max="14082" width="22.7109375" style="29" customWidth="1"/>
    <col min="14083" max="14083" width="30.140625" style="29" customWidth="1"/>
    <col min="14084" max="14084" width="5.85546875" style="29" customWidth="1"/>
    <col min="14085" max="14085" width="6.85546875" style="29" customWidth="1"/>
    <col min="14086" max="14086" width="5.85546875" style="29" customWidth="1"/>
    <col min="14087" max="14087" width="5.28515625" style="29" customWidth="1"/>
    <col min="14088" max="14088" width="6.85546875" style="29" customWidth="1"/>
    <col min="14089" max="14089" width="21.42578125" style="29" customWidth="1"/>
    <col min="14090" max="14090" width="21.5703125" style="29" customWidth="1"/>
    <col min="14091" max="14091" width="13.85546875" style="29" customWidth="1"/>
    <col min="14092" max="14092" width="7.140625" style="29" customWidth="1"/>
    <col min="14093" max="14093" width="7" style="29" customWidth="1"/>
    <col min="14094" max="14094" width="22.85546875" style="29" customWidth="1"/>
    <col min="14095" max="14095" width="19.140625" style="29" customWidth="1"/>
    <col min="14096" max="14096" width="16.5703125" style="29" customWidth="1"/>
    <col min="14097" max="14336" width="11.42578125" style="29"/>
    <col min="14337" max="14337" width="19.28515625" style="29" customWidth="1"/>
    <col min="14338" max="14338" width="22.7109375" style="29" customWidth="1"/>
    <col min="14339" max="14339" width="30.140625" style="29" customWidth="1"/>
    <col min="14340" max="14340" width="5.85546875" style="29" customWidth="1"/>
    <col min="14341" max="14341" width="6.85546875" style="29" customWidth="1"/>
    <col min="14342" max="14342" width="5.85546875" style="29" customWidth="1"/>
    <col min="14343" max="14343" width="5.28515625" style="29" customWidth="1"/>
    <col min="14344" max="14344" width="6.85546875" style="29" customWidth="1"/>
    <col min="14345" max="14345" width="21.42578125" style="29" customWidth="1"/>
    <col min="14346" max="14346" width="21.5703125" style="29" customWidth="1"/>
    <col min="14347" max="14347" width="13.85546875" style="29" customWidth="1"/>
    <col min="14348" max="14348" width="7.140625" style="29" customWidth="1"/>
    <col min="14349" max="14349" width="7" style="29" customWidth="1"/>
    <col min="14350" max="14350" width="22.85546875" style="29" customWidth="1"/>
    <col min="14351" max="14351" width="19.140625" style="29" customWidth="1"/>
    <col min="14352" max="14352" width="16.5703125" style="29" customWidth="1"/>
    <col min="14353" max="14592" width="11.42578125" style="29"/>
    <col min="14593" max="14593" width="19.28515625" style="29" customWidth="1"/>
    <col min="14594" max="14594" width="22.7109375" style="29" customWidth="1"/>
    <col min="14595" max="14595" width="30.140625" style="29" customWidth="1"/>
    <col min="14596" max="14596" width="5.85546875" style="29" customWidth="1"/>
    <col min="14597" max="14597" width="6.85546875" style="29" customWidth="1"/>
    <col min="14598" max="14598" width="5.85546875" style="29" customWidth="1"/>
    <col min="14599" max="14599" width="5.28515625" style="29" customWidth="1"/>
    <col min="14600" max="14600" width="6.85546875" style="29" customWidth="1"/>
    <col min="14601" max="14601" width="21.42578125" style="29" customWidth="1"/>
    <col min="14602" max="14602" width="21.5703125" style="29" customWidth="1"/>
    <col min="14603" max="14603" width="13.85546875" style="29" customWidth="1"/>
    <col min="14604" max="14604" width="7.140625" style="29" customWidth="1"/>
    <col min="14605" max="14605" width="7" style="29" customWidth="1"/>
    <col min="14606" max="14606" width="22.85546875" style="29" customWidth="1"/>
    <col min="14607" max="14607" width="19.140625" style="29" customWidth="1"/>
    <col min="14608" max="14608" width="16.5703125" style="29" customWidth="1"/>
    <col min="14609" max="14848" width="11.42578125" style="29"/>
    <col min="14849" max="14849" width="19.28515625" style="29" customWidth="1"/>
    <col min="14850" max="14850" width="22.7109375" style="29" customWidth="1"/>
    <col min="14851" max="14851" width="30.140625" style="29" customWidth="1"/>
    <col min="14852" max="14852" width="5.85546875" style="29" customWidth="1"/>
    <col min="14853" max="14853" width="6.85546875" style="29" customWidth="1"/>
    <col min="14854" max="14854" width="5.85546875" style="29" customWidth="1"/>
    <col min="14855" max="14855" width="5.28515625" style="29" customWidth="1"/>
    <col min="14856" max="14856" width="6.85546875" style="29" customWidth="1"/>
    <col min="14857" max="14857" width="21.42578125" style="29" customWidth="1"/>
    <col min="14858" max="14858" width="21.5703125" style="29" customWidth="1"/>
    <col min="14859" max="14859" width="13.85546875" style="29" customWidth="1"/>
    <col min="14860" max="14860" width="7.140625" style="29" customWidth="1"/>
    <col min="14861" max="14861" width="7" style="29" customWidth="1"/>
    <col min="14862" max="14862" width="22.85546875" style="29" customWidth="1"/>
    <col min="14863" max="14863" width="19.140625" style="29" customWidth="1"/>
    <col min="14864" max="14864" width="16.5703125" style="29" customWidth="1"/>
    <col min="14865" max="15104" width="11.42578125" style="29"/>
    <col min="15105" max="15105" width="19.28515625" style="29" customWidth="1"/>
    <col min="15106" max="15106" width="22.7109375" style="29" customWidth="1"/>
    <col min="15107" max="15107" width="30.140625" style="29" customWidth="1"/>
    <col min="15108" max="15108" width="5.85546875" style="29" customWidth="1"/>
    <col min="15109" max="15109" width="6.85546875" style="29" customWidth="1"/>
    <col min="15110" max="15110" width="5.85546875" style="29" customWidth="1"/>
    <col min="15111" max="15111" width="5.28515625" style="29" customWidth="1"/>
    <col min="15112" max="15112" width="6.85546875" style="29" customWidth="1"/>
    <col min="15113" max="15113" width="21.42578125" style="29" customWidth="1"/>
    <col min="15114" max="15114" width="21.5703125" style="29" customWidth="1"/>
    <col min="15115" max="15115" width="13.85546875" style="29" customWidth="1"/>
    <col min="15116" max="15116" width="7.140625" style="29" customWidth="1"/>
    <col min="15117" max="15117" width="7" style="29" customWidth="1"/>
    <col min="15118" max="15118" width="22.85546875" style="29" customWidth="1"/>
    <col min="15119" max="15119" width="19.140625" style="29" customWidth="1"/>
    <col min="15120" max="15120" width="16.5703125" style="29" customWidth="1"/>
    <col min="15121" max="15360" width="11.42578125" style="29"/>
    <col min="15361" max="15361" width="19.28515625" style="29" customWidth="1"/>
    <col min="15362" max="15362" width="22.7109375" style="29" customWidth="1"/>
    <col min="15363" max="15363" width="30.140625" style="29" customWidth="1"/>
    <col min="15364" max="15364" width="5.85546875" style="29" customWidth="1"/>
    <col min="15365" max="15365" width="6.85546875" style="29" customWidth="1"/>
    <col min="15366" max="15366" width="5.85546875" style="29" customWidth="1"/>
    <col min="15367" max="15367" width="5.28515625" style="29" customWidth="1"/>
    <col min="15368" max="15368" width="6.85546875" style="29" customWidth="1"/>
    <col min="15369" max="15369" width="21.42578125" style="29" customWidth="1"/>
    <col min="15370" max="15370" width="21.5703125" style="29" customWidth="1"/>
    <col min="15371" max="15371" width="13.85546875" style="29" customWidth="1"/>
    <col min="15372" max="15372" width="7.140625" style="29" customWidth="1"/>
    <col min="15373" max="15373" width="7" style="29" customWidth="1"/>
    <col min="15374" max="15374" width="22.85546875" style="29" customWidth="1"/>
    <col min="15375" max="15375" width="19.140625" style="29" customWidth="1"/>
    <col min="15376" max="15376" width="16.5703125" style="29" customWidth="1"/>
    <col min="15377" max="15616" width="11.42578125" style="29"/>
    <col min="15617" max="15617" width="19.28515625" style="29" customWidth="1"/>
    <col min="15618" max="15618" width="22.7109375" style="29" customWidth="1"/>
    <col min="15619" max="15619" width="30.140625" style="29" customWidth="1"/>
    <col min="15620" max="15620" width="5.85546875" style="29" customWidth="1"/>
    <col min="15621" max="15621" width="6.85546875" style="29" customWidth="1"/>
    <col min="15622" max="15622" width="5.85546875" style="29" customWidth="1"/>
    <col min="15623" max="15623" width="5.28515625" style="29" customWidth="1"/>
    <col min="15624" max="15624" width="6.85546875" style="29" customWidth="1"/>
    <col min="15625" max="15625" width="21.42578125" style="29" customWidth="1"/>
    <col min="15626" max="15626" width="21.5703125" style="29" customWidth="1"/>
    <col min="15627" max="15627" width="13.85546875" style="29" customWidth="1"/>
    <col min="15628" max="15628" width="7.140625" style="29" customWidth="1"/>
    <col min="15629" max="15629" width="7" style="29" customWidth="1"/>
    <col min="15630" max="15630" width="22.85546875" style="29" customWidth="1"/>
    <col min="15631" max="15631" width="19.140625" style="29" customWidth="1"/>
    <col min="15632" max="15632" width="16.5703125" style="29" customWidth="1"/>
    <col min="15633" max="15872" width="11.42578125" style="29"/>
    <col min="15873" max="15873" width="19.28515625" style="29" customWidth="1"/>
    <col min="15874" max="15874" width="22.7109375" style="29" customWidth="1"/>
    <col min="15875" max="15875" width="30.140625" style="29" customWidth="1"/>
    <col min="15876" max="15876" width="5.85546875" style="29" customWidth="1"/>
    <col min="15877" max="15877" width="6.85546875" style="29" customWidth="1"/>
    <col min="15878" max="15878" width="5.85546875" style="29" customWidth="1"/>
    <col min="15879" max="15879" width="5.28515625" style="29" customWidth="1"/>
    <col min="15880" max="15880" width="6.85546875" style="29" customWidth="1"/>
    <col min="15881" max="15881" width="21.42578125" style="29" customWidth="1"/>
    <col min="15882" max="15882" width="21.5703125" style="29" customWidth="1"/>
    <col min="15883" max="15883" width="13.85546875" style="29" customWidth="1"/>
    <col min="15884" max="15884" width="7.140625" style="29" customWidth="1"/>
    <col min="15885" max="15885" width="7" style="29" customWidth="1"/>
    <col min="15886" max="15886" width="22.85546875" style="29" customWidth="1"/>
    <col min="15887" max="15887" width="19.140625" style="29" customWidth="1"/>
    <col min="15888" max="15888" width="16.5703125" style="29" customWidth="1"/>
    <col min="15889" max="16128" width="11.42578125" style="29"/>
    <col min="16129" max="16129" width="19.28515625" style="29" customWidth="1"/>
    <col min="16130" max="16130" width="22.7109375" style="29" customWidth="1"/>
    <col min="16131" max="16131" width="30.140625" style="29" customWidth="1"/>
    <col min="16132" max="16132" width="5.85546875" style="29" customWidth="1"/>
    <col min="16133" max="16133" width="6.85546875" style="29" customWidth="1"/>
    <col min="16134" max="16134" width="5.85546875" style="29" customWidth="1"/>
    <col min="16135" max="16135" width="5.28515625" style="29" customWidth="1"/>
    <col min="16136" max="16136" width="6.85546875" style="29" customWidth="1"/>
    <col min="16137" max="16137" width="21.42578125" style="29" customWidth="1"/>
    <col min="16138" max="16138" width="21.5703125" style="29" customWidth="1"/>
    <col min="16139" max="16139" width="13.85546875" style="29" customWidth="1"/>
    <col min="16140" max="16140" width="7.140625" style="29" customWidth="1"/>
    <col min="16141" max="16141" width="7" style="29" customWidth="1"/>
    <col min="16142" max="16142" width="22.85546875" style="29" customWidth="1"/>
    <col min="16143" max="16143" width="19.140625" style="29" customWidth="1"/>
    <col min="16144" max="16144" width="16.5703125" style="29" customWidth="1"/>
    <col min="16145" max="16384" width="11.42578125" style="29"/>
  </cols>
  <sheetData>
    <row r="1" spans="1:17" x14ac:dyDescent="0.2">
      <c r="A1" s="299" t="s">
        <v>269</v>
      </c>
      <c r="B1" s="300"/>
      <c r="C1" s="300"/>
      <c r="D1" s="300"/>
      <c r="E1" s="300"/>
      <c r="F1" s="300"/>
      <c r="G1" s="300"/>
      <c r="H1" s="300"/>
      <c r="I1" s="300"/>
      <c r="J1" s="300"/>
      <c r="K1" s="300"/>
      <c r="L1" s="300"/>
      <c r="M1" s="300"/>
      <c r="N1" s="300"/>
      <c r="O1" s="300"/>
      <c r="P1" s="300"/>
      <c r="Q1" s="301"/>
    </row>
    <row r="2" spans="1:17" x14ac:dyDescent="0.2">
      <c r="A2" s="302"/>
      <c r="B2" s="303"/>
      <c r="C2" s="303"/>
      <c r="D2" s="303"/>
      <c r="E2" s="303"/>
      <c r="F2" s="303"/>
      <c r="G2" s="303"/>
      <c r="H2" s="303"/>
      <c r="I2" s="303"/>
      <c r="J2" s="303"/>
      <c r="K2" s="303"/>
      <c r="L2" s="303"/>
      <c r="M2" s="303"/>
      <c r="N2" s="303"/>
      <c r="O2" s="303"/>
      <c r="P2" s="303"/>
      <c r="Q2" s="304"/>
    </row>
    <row r="3" spans="1:17" ht="15.75" thickBot="1" x14ac:dyDescent="0.25">
      <c r="A3" s="305"/>
      <c r="B3" s="306"/>
      <c r="C3" s="306"/>
      <c r="D3" s="306"/>
      <c r="E3" s="306"/>
      <c r="F3" s="306"/>
      <c r="G3" s="306"/>
      <c r="H3" s="306"/>
      <c r="I3" s="306"/>
      <c r="J3" s="306"/>
      <c r="K3" s="306"/>
      <c r="L3" s="306"/>
      <c r="M3" s="306"/>
      <c r="N3" s="306"/>
      <c r="O3" s="306"/>
      <c r="P3" s="306"/>
      <c r="Q3" s="307"/>
    </row>
    <row r="4" spans="1:17" x14ac:dyDescent="0.2">
      <c r="A4" s="30"/>
      <c r="B4" s="16"/>
      <c r="C4" s="16"/>
      <c r="D4" s="16"/>
      <c r="E4" s="16"/>
      <c r="F4" s="16"/>
      <c r="G4" s="16"/>
      <c r="H4" s="16"/>
      <c r="I4" s="16"/>
      <c r="J4" s="16"/>
      <c r="K4" s="16"/>
      <c r="L4" s="16"/>
      <c r="M4" s="16"/>
      <c r="N4" s="16"/>
      <c r="O4" s="16"/>
      <c r="P4" s="16"/>
      <c r="Q4" s="64"/>
    </row>
    <row r="5" spans="1:17" ht="39.75" customHeight="1" x14ac:dyDescent="0.25">
      <c r="A5" s="172" t="s">
        <v>51</v>
      </c>
      <c r="B5" s="173"/>
      <c r="C5" s="308" t="s">
        <v>203</v>
      </c>
      <c r="D5" s="308"/>
      <c r="E5" s="308"/>
      <c r="F5" s="308"/>
      <c r="G5" s="308"/>
      <c r="H5" s="308"/>
      <c r="I5" s="308"/>
      <c r="J5" s="6"/>
      <c r="K5" s="6"/>
      <c r="L5" s="6"/>
      <c r="M5" s="447" t="s">
        <v>204</v>
      </c>
      <c r="N5" s="447"/>
      <c r="O5" s="447"/>
      <c r="P5" s="32" t="s">
        <v>267</v>
      </c>
      <c r="Q5" s="65"/>
    </row>
    <row r="6" spans="1:17" ht="25.5" customHeight="1" x14ac:dyDescent="0.25">
      <c r="A6" s="172" t="s">
        <v>1</v>
      </c>
      <c r="B6" s="173"/>
      <c r="C6" s="176" t="s">
        <v>268</v>
      </c>
      <c r="D6" s="176"/>
      <c r="E6" s="176"/>
      <c r="F6" s="176"/>
      <c r="G6" s="176"/>
      <c r="H6" s="176"/>
      <c r="I6" s="176"/>
      <c r="J6" s="6"/>
      <c r="K6" s="6"/>
      <c r="L6" s="6"/>
      <c r="M6" s="448" t="s">
        <v>2</v>
      </c>
      <c r="N6" s="448"/>
      <c r="O6" s="34"/>
      <c r="P6" s="35">
        <v>2016</v>
      </c>
      <c r="Q6" s="65"/>
    </row>
    <row r="7" spans="1:17" x14ac:dyDescent="0.2">
      <c r="A7" s="66"/>
      <c r="B7" s="7"/>
      <c r="C7" s="7"/>
      <c r="D7" s="7"/>
      <c r="E7" s="7"/>
      <c r="F7" s="7"/>
      <c r="G7" s="7"/>
      <c r="H7" s="7"/>
      <c r="I7" s="7"/>
      <c r="J7" s="7"/>
      <c r="K7" s="7"/>
      <c r="L7" s="7"/>
      <c r="M7" s="7"/>
      <c r="N7" s="7"/>
      <c r="O7" s="7"/>
      <c r="P7" s="7"/>
      <c r="Q7" s="67"/>
    </row>
    <row r="8" spans="1:17" ht="30" customHeight="1" x14ac:dyDescent="0.2">
      <c r="A8" s="36"/>
      <c r="B8" s="309" t="s">
        <v>44</v>
      </c>
      <c r="C8" s="310"/>
      <c r="D8" s="310"/>
      <c r="E8" s="310"/>
      <c r="F8" s="310"/>
      <c r="G8" s="310"/>
      <c r="H8" s="310"/>
      <c r="I8" s="310"/>
      <c r="J8" s="310"/>
      <c r="K8" s="310"/>
      <c r="L8" s="310"/>
      <c r="M8" s="310"/>
      <c r="N8" s="310"/>
      <c r="O8" s="310"/>
      <c r="P8" s="310"/>
      <c r="Q8" s="68" t="s">
        <v>237</v>
      </c>
    </row>
    <row r="9" spans="1:17" ht="30" customHeight="1" x14ac:dyDescent="0.2">
      <c r="A9" s="38"/>
      <c r="B9" s="311" t="s">
        <v>190</v>
      </c>
      <c r="C9" s="312"/>
      <c r="D9" s="312"/>
      <c r="E9" s="312"/>
      <c r="F9" s="312"/>
      <c r="G9" s="312"/>
      <c r="H9" s="312"/>
      <c r="I9" s="312"/>
      <c r="J9" s="312"/>
      <c r="K9" s="312"/>
      <c r="L9" s="312"/>
      <c r="M9" s="312"/>
      <c r="N9" s="312"/>
      <c r="O9" s="312"/>
      <c r="P9" s="312"/>
      <c r="Q9" s="69"/>
    </row>
    <row r="10" spans="1:17" s="131" customFormat="1" ht="79.5" customHeight="1" x14ac:dyDescent="0.25">
      <c r="A10" s="273" t="s">
        <v>206</v>
      </c>
      <c r="B10" s="275" t="s">
        <v>207</v>
      </c>
      <c r="C10" s="275" t="s">
        <v>208</v>
      </c>
      <c r="D10" s="275" t="s">
        <v>209</v>
      </c>
      <c r="E10" s="275"/>
      <c r="F10" s="275"/>
      <c r="G10" s="275"/>
      <c r="H10" s="275" t="s">
        <v>210</v>
      </c>
      <c r="I10" s="275"/>
      <c r="J10" s="275" t="s">
        <v>8</v>
      </c>
      <c r="K10" s="275" t="s">
        <v>211</v>
      </c>
      <c r="L10" s="275"/>
      <c r="M10" s="275"/>
      <c r="N10" s="443" t="s">
        <v>212</v>
      </c>
      <c r="O10" s="444" t="s">
        <v>13</v>
      </c>
      <c r="P10" s="444" t="s">
        <v>28</v>
      </c>
      <c r="Q10" s="276" t="s">
        <v>14</v>
      </c>
    </row>
    <row r="11" spans="1:17" s="131" customFormat="1" ht="65.25" customHeight="1" x14ac:dyDescent="0.25">
      <c r="A11" s="274"/>
      <c r="B11" s="275"/>
      <c r="C11" s="275"/>
      <c r="D11" s="132" t="s">
        <v>15</v>
      </c>
      <c r="E11" s="132" t="s">
        <v>16</v>
      </c>
      <c r="F11" s="132" t="s">
        <v>17</v>
      </c>
      <c r="G11" s="132" t="s">
        <v>18</v>
      </c>
      <c r="H11" s="275"/>
      <c r="I11" s="275"/>
      <c r="J11" s="275"/>
      <c r="K11" s="133" t="s">
        <v>213</v>
      </c>
      <c r="L11" s="275" t="s">
        <v>20</v>
      </c>
      <c r="M11" s="275"/>
      <c r="N11" s="443"/>
      <c r="O11" s="445"/>
      <c r="P11" s="446"/>
      <c r="Q11" s="275"/>
    </row>
    <row r="12" spans="1:17" s="50" customFormat="1" ht="89.25" customHeight="1" x14ac:dyDescent="0.25">
      <c r="A12" s="71" t="s">
        <v>193</v>
      </c>
      <c r="B12" s="72" t="s">
        <v>238</v>
      </c>
      <c r="C12" s="157" t="s">
        <v>239</v>
      </c>
      <c r="D12" s="158"/>
      <c r="E12" s="159">
        <v>0.47</v>
      </c>
      <c r="F12" s="158"/>
      <c r="G12" s="158"/>
      <c r="H12" s="435" t="s">
        <v>46</v>
      </c>
      <c r="I12" s="435"/>
      <c r="J12" s="160" t="s">
        <v>47</v>
      </c>
      <c r="K12" s="436" t="s">
        <v>216</v>
      </c>
      <c r="L12" s="438" t="s">
        <v>77</v>
      </c>
      <c r="M12" s="439"/>
      <c r="N12" s="161" t="s">
        <v>240</v>
      </c>
      <c r="O12" s="162">
        <v>0.47</v>
      </c>
      <c r="P12" s="442">
        <v>0.33329999999999999</v>
      </c>
      <c r="Q12" s="156">
        <f>O12*P12</f>
        <v>0.15665099999999998</v>
      </c>
    </row>
    <row r="13" spans="1:17" s="50" customFormat="1" ht="103.5" customHeight="1" x14ac:dyDescent="0.25">
      <c r="A13" s="71" t="s">
        <v>45</v>
      </c>
      <c r="B13" s="71" t="s">
        <v>241</v>
      </c>
      <c r="C13" s="163" t="s">
        <v>194</v>
      </c>
      <c r="D13" s="158"/>
      <c r="E13" s="159">
        <v>0.38</v>
      </c>
      <c r="F13" s="158"/>
      <c r="G13" s="158"/>
      <c r="H13" s="435" t="s">
        <v>48</v>
      </c>
      <c r="I13" s="435"/>
      <c r="J13" s="160" t="s">
        <v>49</v>
      </c>
      <c r="K13" s="437"/>
      <c r="L13" s="440"/>
      <c r="M13" s="441"/>
      <c r="N13" s="114" t="s">
        <v>308</v>
      </c>
      <c r="O13" s="164">
        <v>0.38</v>
      </c>
      <c r="P13" s="442"/>
      <c r="Q13" s="156">
        <f>O13*P12</f>
        <v>0.12665399999999999</v>
      </c>
    </row>
    <row r="14" spans="1:17" ht="30.75" customHeight="1" x14ac:dyDescent="0.2">
      <c r="A14" s="75"/>
      <c r="B14" s="309" t="s">
        <v>44</v>
      </c>
      <c r="C14" s="310"/>
      <c r="D14" s="310"/>
      <c r="E14" s="310"/>
      <c r="F14" s="310"/>
      <c r="G14" s="310"/>
      <c r="H14" s="310"/>
      <c r="I14" s="310"/>
      <c r="J14" s="310"/>
      <c r="K14" s="310"/>
      <c r="L14" s="310"/>
      <c r="M14" s="310"/>
      <c r="N14" s="310"/>
      <c r="O14" s="310"/>
      <c r="P14" s="310"/>
      <c r="Q14" s="76"/>
    </row>
    <row r="15" spans="1:17" ht="26.25" customHeight="1" x14ac:dyDescent="0.2">
      <c r="A15" s="57"/>
      <c r="B15" s="311" t="s">
        <v>191</v>
      </c>
      <c r="C15" s="312"/>
      <c r="D15" s="312"/>
      <c r="E15" s="312"/>
      <c r="F15" s="312"/>
      <c r="G15" s="312"/>
      <c r="H15" s="312"/>
      <c r="I15" s="312"/>
      <c r="J15" s="312"/>
      <c r="K15" s="312"/>
      <c r="L15" s="312"/>
      <c r="M15" s="312"/>
      <c r="N15" s="312"/>
      <c r="O15" s="312"/>
      <c r="P15" s="312"/>
      <c r="Q15" s="77"/>
    </row>
    <row r="16" spans="1:17" s="134" customFormat="1" ht="63.75" customHeight="1" x14ac:dyDescent="0.2">
      <c r="A16" s="273" t="s">
        <v>206</v>
      </c>
      <c r="B16" s="275" t="s">
        <v>207</v>
      </c>
      <c r="C16" s="275" t="s">
        <v>208</v>
      </c>
      <c r="D16" s="275" t="s">
        <v>209</v>
      </c>
      <c r="E16" s="275"/>
      <c r="F16" s="275"/>
      <c r="G16" s="275"/>
      <c r="H16" s="275" t="s">
        <v>210</v>
      </c>
      <c r="I16" s="275"/>
      <c r="J16" s="275" t="s">
        <v>8</v>
      </c>
      <c r="K16" s="275" t="s">
        <v>211</v>
      </c>
      <c r="L16" s="275"/>
      <c r="M16" s="275"/>
      <c r="N16" s="443" t="s">
        <v>212</v>
      </c>
      <c r="O16" s="444" t="s">
        <v>13</v>
      </c>
      <c r="P16" s="444" t="s">
        <v>28</v>
      </c>
      <c r="Q16" s="275" t="s">
        <v>14</v>
      </c>
    </row>
    <row r="17" spans="1:17" s="134" customFormat="1" ht="67.5" customHeight="1" x14ac:dyDescent="0.2">
      <c r="A17" s="274"/>
      <c r="B17" s="275"/>
      <c r="C17" s="275"/>
      <c r="D17" s="132" t="s">
        <v>15</v>
      </c>
      <c r="E17" s="132" t="s">
        <v>16</v>
      </c>
      <c r="F17" s="132" t="s">
        <v>17</v>
      </c>
      <c r="G17" s="132" t="s">
        <v>18</v>
      </c>
      <c r="H17" s="275"/>
      <c r="I17" s="275"/>
      <c r="J17" s="275"/>
      <c r="K17" s="133" t="s">
        <v>213</v>
      </c>
      <c r="L17" s="275" t="s">
        <v>20</v>
      </c>
      <c r="M17" s="275"/>
      <c r="N17" s="443"/>
      <c r="O17" s="445"/>
      <c r="P17" s="446"/>
      <c r="Q17" s="275"/>
    </row>
    <row r="18" spans="1:17" ht="169.5" customHeight="1" x14ac:dyDescent="0.2">
      <c r="A18" s="78" t="s">
        <v>195</v>
      </c>
      <c r="B18" s="79" t="s">
        <v>242</v>
      </c>
      <c r="C18" s="79" t="s">
        <v>196</v>
      </c>
      <c r="D18" s="73"/>
      <c r="E18" s="73">
        <v>0.5</v>
      </c>
      <c r="F18" s="73"/>
      <c r="G18" s="73"/>
      <c r="H18" s="298" t="s">
        <v>197</v>
      </c>
      <c r="I18" s="298"/>
      <c r="J18" s="59" t="s">
        <v>198</v>
      </c>
      <c r="K18" s="45" t="s">
        <v>216</v>
      </c>
      <c r="L18" s="281" t="s">
        <v>77</v>
      </c>
      <c r="M18" s="281"/>
      <c r="N18" s="45" t="s">
        <v>272</v>
      </c>
      <c r="O18" s="74">
        <v>0.5</v>
      </c>
      <c r="P18" s="80">
        <v>0.33329999999999999</v>
      </c>
      <c r="Q18" s="151">
        <f>O18*P18</f>
        <v>0.16664999999999999</v>
      </c>
    </row>
    <row r="19" spans="1:17" ht="15.75" x14ac:dyDescent="0.2">
      <c r="A19" s="36"/>
      <c r="B19" s="309" t="s">
        <v>44</v>
      </c>
      <c r="C19" s="310"/>
      <c r="D19" s="310"/>
      <c r="E19" s="310"/>
      <c r="F19" s="310"/>
      <c r="G19" s="310"/>
      <c r="H19" s="310"/>
      <c r="I19" s="310"/>
      <c r="J19" s="310"/>
      <c r="K19" s="310"/>
      <c r="L19" s="310"/>
      <c r="M19" s="310"/>
      <c r="N19" s="310"/>
      <c r="O19" s="310"/>
      <c r="P19" s="310"/>
      <c r="Q19" s="82"/>
    </row>
    <row r="20" spans="1:17" ht="23.25" customHeight="1" x14ac:dyDescent="0.2">
      <c r="A20" s="57"/>
      <c r="B20" s="311" t="s">
        <v>192</v>
      </c>
      <c r="C20" s="312"/>
      <c r="D20" s="312"/>
      <c r="E20" s="312"/>
      <c r="F20" s="312"/>
      <c r="G20" s="312"/>
      <c r="H20" s="312"/>
      <c r="I20" s="312"/>
      <c r="J20" s="312"/>
      <c r="K20" s="312"/>
      <c r="L20" s="312"/>
      <c r="M20" s="312"/>
      <c r="N20" s="312"/>
      <c r="O20" s="312"/>
      <c r="P20" s="312"/>
      <c r="Q20" s="83"/>
    </row>
    <row r="21" spans="1:17" ht="62.25" customHeight="1" x14ac:dyDescent="0.2">
      <c r="A21" s="433" t="s">
        <v>206</v>
      </c>
      <c r="B21" s="428" t="s">
        <v>207</v>
      </c>
      <c r="C21" s="428" t="s">
        <v>208</v>
      </c>
      <c r="D21" s="428" t="s">
        <v>209</v>
      </c>
      <c r="E21" s="428"/>
      <c r="F21" s="428"/>
      <c r="G21" s="428"/>
      <c r="H21" s="428" t="s">
        <v>210</v>
      </c>
      <c r="I21" s="428"/>
      <c r="J21" s="428" t="s">
        <v>8</v>
      </c>
      <c r="K21" s="428" t="s">
        <v>211</v>
      </c>
      <c r="L21" s="428"/>
      <c r="M21" s="428"/>
      <c r="N21" s="429" t="s">
        <v>212</v>
      </c>
      <c r="O21" s="430" t="s">
        <v>13</v>
      </c>
      <c r="P21" s="430" t="s">
        <v>28</v>
      </c>
      <c r="Q21" s="428" t="s">
        <v>14</v>
      </c>
    </row>
    <row r="22" spans="1:17" ht="86.25" x14ac:dyDescent="0.2">
      <c r="A22" s="434"/>
      <c r="B22" s="428"/>
      <c r="C22" s="428"/>
      <c r="D22" s="51" t="s">
        <v>15</v>
      </c>
      <c r="E22" s="51" t="s">
        <v>16</v>
      </c>
      <c r="F22" s="51" t="s">
        <v>17</v>
      </c>
      <c r="G22" s="51" t="s">
        <v>18</v>
      </c>
      <c r="H22" s="428"/>
      <c r="I22" s="428"/>
      <c r="J22" s="428"/>
      <c r="K22" s="70" t="s">
        <v>213</v>
      </c>
      <c r="L22" s="428" t="s">
        <v>20</v>
      </c>
      <c r="M22" s="428"/>
      <c r="N22" s="429"/>
      <c r="O22" s="431"/>
      <c r="P22" s="432"/>
      <c r="Q22" s="428"/>
    </row>
    <row r="23" spans="1:17" ht="110.25" customHeight="1" x14ac:dyDescent="0.2">
      <c r="A23" s="71" t="s">
        <v>199</v>
      </c>
      <c r="B23" s="52" t="s">
        <v>243</v>
      </c>
      <c r="C23" s="71" t="s">
        <v>200</v>
      </c>
      <c r="D23" s="73"/>
      <c r="E23" s="73">
        <v>0.5</v>
      </c>
      <c r="F23" s="73"/>
      <c r="G23" s="73"/>
      <c r="H23" s="298" t="s">
        <v>201</v>
      </c>
      <c r="I23" s="298"/>
      <c r="J23" s="52" t="s">
        <v>202</v>
      </c>
      <c r="K23" s="45" t="s">
        <v>216</v>
      </c>
      <c r="L23" s="281" t="s">
        <v>77</v>
      </c>
      <c r="M23" s="281"/>
      <c r="N23" s="45" t="s">
        <v>307</v>
      </c>
      <c r="O23" s="74">
        <v>0.5</v>
      </c>
      <c r="P23" s="80">
        <v>0.33329999999999999</v>
      </c>
      <c r="Q23" s="81">
        <f>O23*P23</f>
        <v>0.16664999999999999</v>
      </c>
    </row>
    <row r="24" spans="1:17" ht="23.25" x14ac:dyDescent="0.35">
      <c r="K24" s="425" t="s">
        <v>244</v>
      </c>
      <c r="L24" s="426"/>
      <c r="M24" s="426"/>
      <c r="N24" s="426"/>
      <c r="O24" s="427"/>
      <c r="P24" s="84">
        <f>P12+P18+P23</f>
        <v>0.99990000000000001</v>
      </c>
      <c r="Q24" s="128">
        <f>Q12+Q13+Q18+Q23</f>
        <v>0.61660499999999996</v>
      </c>
    </row>
  </sheetData>
  <mergeCells count="59">
    <mergeCell ref="B8:P8"/>
    <mergeCell ref="B9:P9"/>
    <mergeCell ref="B14:P14"/>
    <mergeCell ref="B15:P15"/>
    <mergeCell ref="J16:J17"/>
    <mergeCell ref="K16:M16"/>
    <mergeCell ref="N16:N17"/>
    <mergeCell ref="O16:O17"/>
    <mergeCell ref="P16:P17"/>
    <mergeCell ref="A1:Q3"/>
    <mergeCell ref="A5:B5"/>
    <mergeCell ref="C5:I5"/>
    <mergeCell ref="M5:O5"/>
    <mergeCell ref="A6:B6"/>
    <mergeCell ref="C6:I6"/>
    <mergeCell ref="M6:N6"/>
    <mergeCell ref="A10:A11"/>
    <mergeCell ref="B10:B11"/>
    <mergeCell ref="C10:C11"/>
    <mergeCell ref="D10:G10"/>
    <mergeCell ref="H10:I11"/>
    <mergeCell ref="Q10:Q11"/>
    <mergeCell ref="L11:M11"/>
    <mergeCell ref="H12:I12"/>
    <mergeCell ref="K12:K13"/>
    <mergeCell ref="L12:M13"/>
    <mergeCell ref="P12:P13"/>
    <mergeCell ref="H13:I13"/>
    <mergeCell ref="J10:J11"/>
    <mergeCell ref="K10:M10"/>
    <mergeCell ref="N10:N11"/>
    <mergeCell ref="O10:O11"/>
    <mergeCell ref="P10:P11"/>
    <mergeCell ref="A16:A17"/>
    <mergeCell ref="B16:B17"/>
    <mergeCell ref="C16:C17"/>
    <mergeCell ref="D16:G16"/>
    <mergeCell ref="H16:I17"/>
    <mergeCell ref="Q16:Q17"/>
    <mergeCell ref="L17:M17"/>
    <mergeCell ref="L18:M18"/>
    <mergeCell ref="B19:P19"/>
    <mergeCell ref="B20:P20"/>
    <mergeCell ref="H18:I18"/>
    <mergeCell ref="D21:G21"/>
    <mergeCell ref="A21:A22"/>
    <mergeCell ref="B21:B22"/>
    <mergeCell ref="C21:C22"/>
    <mergeCell ref="H21:I22"/>
    <mergeCell ref="K24:O24"/>
    <mergeCell ref="Q21:Q22"/>
    <mergeCell ref="L22:M22"/>
    <mergeCell ref="H23:I23"/>
    <mergeCell ref="L23:M23"/>
    <mergeCell ref="K21:M21"/>
    <mergeCell ref="N21:N22"/>
    <mergeCell ref="O21:O22"/>
    <mergeCell ref="P21:P22"/>
    <mergeCell ref="J21:J22"/>
  </mergeCell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TRANSP. ANTICO. ATENC. CIUDADAN</vt:lpstr>
      <vt:lpstr>GESTIÓN TALENTO HUMANO</vt:lpstr>
      <vt:lpstr>EFICIENCIA ADMINISTRATIVA</vt:lpstr>
      <vt:lpstr>GESTION 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 Barrera Molina</dc:creator>
  <cp:lastModifiedBy>ASESOR DE PLANEACION</cp:lastModifiedBy>
  <cp:lastPrinted>2016-07-12T13:51:53Z</cp:lastPrinted>
  <dcterms:created xsi:type="dcterms:W3CDTF">2015-03-31T14:24:28Z</dcterms:created>
  <dcterms:modified xsi:type="dcterms:W3CDTF">2017-01-26T21:06:09Z</dcterms:modified>
</cp:coreProperties>
</file>