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LANEAASESOR\Desktop\Plan sectorial\"/>
    </mc:Choice>
  </mc:AlternateContent>
  <bookViews>
    <workbookView xWindow="0" yWindow="0" windowWidth="20490" windowHeight="6855" firstSheet="1" activeTab="2"/>
  </bookViews>
  <sheets>
    <sheet name="TRANSP. ANTICO. ATENC. CIUDADAN" sheetId="5" r:id="rId1"/>
    <sheet name="GESTIÓN TALENTO HUMANO" sheetId="4" r:id="rId2"/>
    <sheet name="EFICIENCIA ADMINISTRATIVA" sheetId="1" r:id="rId3"/>
    <sheet name="GESTION FINANCIERA" sheetId="2" r:id="rId4"/>
  </sheets>
  <calcPr calcId="152511" concurrentCalc="0"/>
</workbook>
</file>

<file path=xl/calcChain.xml><?xml version="1.0" encoding="utf-8"?>
<calcChain xmlns="http://schemas.openxmlformats.org/spreadsheetml/2006/main">
  <c r="T62" i="1" l="1"/>
  <c r="U59" i="1"/>
  <c r="U48" i="1"/>
  <c r="U47" i="1"/>
  <c r="S41" i="1"/>
  <c r="U41" i="1"/>
  <c r="S40" i="1"/>
  <c r="U40" i="1"/>
  <c r="S39" i="1"/>
  <c r="U39" i="1"/>
  <c r="S38" i="1"/>
  <c r="U38" i="1"/>
  <c r="U37" i="1"/>
  <c r="U36" i="1"/>
  <c r="U35" i="1"/>
  <c r="U34" i="1"/>
  <c r="U25" i="1"/>
  <c r="U17" i="1"/>
  <c r="U62" i="1"/>
  <c r="R12" i="4"/>
  <c r="R33" i="4"/>
  <c r="R30" i="4"/>
  <c r="Q23" i="2"/>
  <c r="Q13" i="2"/>
  <c r="Q12" i="2"/>
  <c r="V68" i="5"/>
  <c r="W64" i="5"/>
  <c r="W55" i="5"/>
  <c r="W47" i="5"/>
  <c r="W46" i="5"/>
  <c r="W45" i="5"/>
  <c r="W44" i="5"/>
  <c r="W43" i="5"/>
  <c r="W42" i="5"/>
  <c r="W41" i="5"/>
  <c r="W32" i="5"/>
  <c r="W20" i="5"/>
  <c r="W16" i="5"/>
  <c r="W68" i="5"/>
  <c r="Q18" i="2"/>
  <c r="Q24" i="2"/>
  <c r="R16" i="4"/>
  <c r="P24" i="2"/>
  <c r="Q39" i="4"/>
  <c r="R38" i="4"/>
  <c r="R34" i="4"/>
  <c r="R32" i="4"/>
  <c r="R31" i="4"/>
  <c r="R29" i="4"/>
  <c r="R22" i="4"/>
  <c r="R39" i="4"/>
</calcChain>
</file>

<file path=xl/comments1.xml><?xml version="1.0" encoding="utf-8"?>
<comments xmlns="http://schemas.openxmlformats.org/spreadsheetml/2006/main">
  <authors>
    <author>Martha Stella Barrera</author>
  </authors>
  <commentList>
    <comment ref="Q16" authorId="0" shapeId="0">
      <text>
        <r>
          <rPr>
            <b/>
            <sz val="9"/>
            <color indexed="81"/>
            <rFont val="Tahoma"/>
            <family val="2"/>
          </rPr>
          <t>Martha Stella Barrera:</t>
        </r>
        <r>
          <rPr>
            <sz val="9"/>
            <color indexed="81"/>
            <rFont val="Tahoma"/>
            <family val="2"/>
          </rPr>
          <t xml:space="preserve">
En esta columna se indica el porcetaje de ejecucion presupuestal que resultan de los valores reportados en las columnas anteriores. Por lo que no es claro estos porcentajes dado que no se han inlcuido presupuestos. </t>
        </r>
      </text>
    </comment>
    <comment ref="R17" authorId="0" shapeId="0">
      <text>
        <r>
          <rPr>
            <b/>
            <sz val="9"/>
            <color indexed="81"/>
            <rFont val="Tahoma"/>
            <family val="2"/>
          </rPr>
          <t>Martha Stella Barrera:</t>
        </r>
        <r>
          <rPr>
            <sz val="9"/>
            <color indexed="81"/>
            <rFont val="Tahoma"/>
            <family val="2"/>
          </rPr>
          <t xml:space="preserve">
incluir analisis del avance de las actividades.</t>
        </r>
      </text>
    </comment>
    <comment ref="R35" authorId="0" shapeId="0">
      <text>
        <r>
          <rPr>
            <b/>
            <sz val="9"/>
            <color indexed="81"/>
            <rFont val="Tahoma"/>
            <family val="2"/>
          </rPr>
          <t>Martha Stella Barrera:</t>
        </r>
        <r>
          <rPr>
            <sz val="9"/>
            <color indexed="81"/>
            <rFont val="Tahoma"/>
            <family val="2"/>
          </rPr>
          <t xml:space="preserve">
falta analisis
</t>
        </r>
      </text>
    </comment>
    <comment ref="Q41" authorId="0" shapeId="0">
      <text>
        <r>
          <rPr>
            <b/>
            <sz val="9"/>
            <color indexed="81"/>
            <rFont val="Tahoma"/>
            <family val="2"/>
          </rPr>
          <t>Martha Stella Barrera:</t>
        </r>
        <r>
          <rPr>
            <sz val="9"/>
            <color indexed="81"/>
            <rFont val="Tahoma"/>
            <family val="2"/>
          </rPr>
          <t xml:space="preserve">
En esta columna se indica el porcetaje de ejecucion presupuestal que resultan de los valores reportados en las columnas anteriores. Por lo que no es claro estos porcentajes dado que no se han inlcuido presupuestos. </t>
        </r>
      </text>
    </comment>
    <comment ref="R46" authorId="0" shapeId="0">
      <text>
        <r>
          <rPr>
            <b/>
            <sz val="9"/>
            <color indexed="81"/>
            <rFont val="Tahoma"/>
            <family val="2"/>
          </rPr>
          <t>Martha Stella Barrera:</t>
        </r>
        <r>
          <rPr>
            <sz val="9"/>
            <color indexed="81"/>
            <rFont val="Tahoma"/>
            <family val="2"/>
          </rPr>
          <t xml:space="preserve">
falta analisis
</t>
        </r>
      </text>
    </comment>
  </commentList>
</comments>
</file>

<file path=xl/comments2.xml><?xml version="1.0" encoding="utf-8"?>
<comments xmlns="http://schemas.openxmlformats.org/spreadsheetml/2006/main">
  <authors>
    <author>Martha Stella Barrera</author>
  </authors>
  <commentList>
    <comment ref="Q25" authorId="0" shapeId="0">
      <text>
        <r>
          <rPr>
            <b/>
            <sz val="9"/>
            <color indexed="81"/>
            <rFont val="Tahoma"/>
            <family val="2"/>
          </rPr>
          <t>Martha Stella Barrera:</t>
        </r>
        <r>
          <rPr>
            <sz val="9"/>
            <color indexed="81"/>
            <rFont val="Tahoma"/>
            <family val="2"/>
          </rPr>
          <t xml:space="preserve">
describir avance
</t>
        </r>
      </text>
    </comment>
    <comment ref="Q27" authorId="0" shapeId="0">
      <text>
        <r>
          <rPr>
            <b/>
            <sz val="9"/>
            <color indexed="81"/>
            <rFont val="Tahoma"/>
            <family val="2"/>
          </rPr>
          <t>Martha Stella Barrera:</t>
        </r>
        <r>
          <rPr>
            <sz val="9"/>
            <color indexed="81"/>
            <rFont val="Tahoma"/>
            <family val="2"/>
          </rPr>
          <t xml:space="preserve">
describir avance</t>
        </r>
      </text>
    </comment>
    <comment ref="Q34" authorId="0" shapeId="0">
      <text>
        <r>
          <rPr>
            <b/>
            <sz val="9"/>
            <color indexed="81"/>
            <rFont val="Tahoma"/>
            <family val="2"/>
          </rPr>
          <t>Martha Stella Barrera:</t>
        </r>
        <r>
          <rPr>
            <sz val="9"/>
            <color indexed="81"/>
            <rFont val="Tahoma"/>
            <family val="2"/>
          </rPr>
          <t xml:space="preserve">
falta incluir acciones correctivas</t>
        </r>
      </text>
    </comment>
  </commentList>
</comments>
</file>

<file path=xl/comments3.xml><?xml version="1.0" encoding="utf-8"?>
<comments xmlns="http://schemas.openxmlformats.org/spreadsheetml/2006/main">
  <authors>
    <author>Martha Stella Barrera</author>
  </authors>
  <commentList>
    <comment ref="N12" authorId="0" shapeId="0">
      <text>
        <r>
          <rPr>
            <b/>
            <sz val="9"/>
            <color indexed="81"/>
            <rFont val="Tahoma"/>
            <family val="2"/>
          </rPr>
          <t>Martha Stella Barrera:</t>
        </r>
        <r>
          <rPr>
            <sz val="9"/>
            <color indexed="81"/>
            <rFont val="Tahoma"/>
            <family val="2"/>
          </rPr>
          <t xml:space="preserve">
falta incluir el seguimiento al segundo trimestre</t>
        </r>
      </text>
    </comment>
  </commentList>
</comments>
</file>

<file path=xl/sharedStrings.xml><?xml version="1.0" encoding="utf-8"?>
<sst xmlns="http://schemas.openxmlformats.org/spreadsheetml/2006/main" count="723" uniqueCount="321">
  <si>
    <t>FECHA DE SEGUIMIENTO:</t>
  </si>
  <si>
    <t xml:space="preserve">RESPONSABLE: </t>
  </si>
  <si>
    <t>VIGENCIA:</t>
  </si>
  <si>
    <t xml:space="preserve">ESTRATEGIA 1:  </t>
  </si>
  <si>
    <t xml:space="preserve">META </t>
  </si>
  <si>
    <t>FÓRMULA DEL INDICADOR</t>
  </si>
  <si>
    <t>Cumplimiento real del indicador</t>
  </si>
  <si>
    <t>ACTIVIDADES ESPECÍFICAS</t>
  </si>
  <si>
    <t>PRODUCTO</t>
  </si>
  <si>
    <t>FECHA DE EJECUCIÓN</t>
  </si>
  <si>
    <t>RECURSOS REQUERIDOS</t>
  </si>
  <si>
    <t>ANÁLISIS</t>
  </si>
  <si>
    <t>ACCIONES CORRECTIVAS</t>
  </si>
  <si>
    <t>CUMPLIMIENTO DE LA ESTRATEGIA</t>
  </si>
  <si>
    <t>CUMPLIMIENTO TOTAL</t>
  </si>
  <si>
    <t xml:space="preserve"> 1er Trimestre</t>
  </si>
  <si>
    <t>2do Trimestre</t>
  </si>
  <si>
    <t xml:space="preserve"> 3er Trimestre</t>
  </si>
  <si>
    <t xml:space="preserve"> 4to Trimestre</t>
  </si>
  <si>
    <t>FECHA  INICIO</t>
  </si>
  <si>
    <t>FECHA FINAL</t>
  </si>
  <si>
    <t>PRESUPUESTO APROBADO</t>
  </si>
  <si>
    <t>PRESUPUESTO EJECUTADO</t>
  </si>
  <si>
    <t>PRESUPUESTO POR EJECUTAR</t>
  </si>
  <si>
    <t>PORCENTAJE DE EJECUCIÓN</t>
  </si>
  <si>
    <t>POLITICA</t>
  </si>
  <si>
    <t>Transparencia, Participación y Servicio al Ciudadano</t>
  </si>
  <si>
    <t>Actividades ejecutadas / actividades planeadas *100</t>
  </si>
  <si>
    <t>PESO DE LA ESTRATEGIA
(Porcentaje)</t>
  </si>
  <si>
    <t xml:space="preserve">ESTRATEGIA 2:  </t>
  </si>
  <si>
    <t>PORCENTAJE DE EJECUCIÓN (%)</t>
  </si>
  <si>
    <t xml:space="preserve">FINANCIEROS 
(Adiciones o Modificaciones) </t>
  </si>
  <si>
    <t>Gestión del Talento Humano</t>
  </si>
  <si>
    <t>Elaborar diagnóstico de necesidades de capacitación</t>
  </si>
  <si>
    <t>Formular y ejecutar el plan de capacitación</t>
  </si>
  <si>
    <t>Diagnóstico de necesidades de capacitación</t>
  </si>
  <si>
    <t>Plan de Capacitación</t>
  </si>
  <si>
    <t>Un documento</t>
  </si>
  <si>
    <t>Diagnóstico de necesidades de bienestar</t>
  </si>
  <si>
    <t>Un documento de diagnóstico de necesidades de bienestar</t>
  </si>
  <si>
    <t>Formulación  y ejecución del plan de bienestar e incentivos</t>
  </si>
  <si>
    <t>Política:</t>
  </si>
  <si>
    <t>Eficiencia Administrativa</t>
  </si>
  <si>
    <t xml:space="preserve">FINANCIEROS
(Adiciones o Modificaciones) </t>
  </si>
  <si>
    <t>Gestión Financiera</t>
  </si>
  <si>
    <t>90% del cumplimiento del Plan Anual de Adquisiciones</t>
  </si>
  <si>
    <t>Seguimiento periódico a la ejecución presupuestal</t>
  </si>
  <si>
    <t>Reportes SIIF evaluados (informes)</t>
  </si>
  <si>
    <t>Realizar seguimiento al Plan Anual de Adquisiciones</t>
  </si>
  <si>
    <t>Plan anual de adquisiciones y actos  de contratación publicados</t>
  </si>
  <si>
    <t>PESO DE LA ESTRATEGIA
%</t>
  </si>
  <si>
    <t>ENTIDAD</t>
  </si>
  <si>
    <t>SEGUIMIENTO PRIMER TRIMESTRE DEL PLAN DE ACCIÓN ANUAL 2016</t>
  </si>
  <si>
    <t>Identificar e implementar acciones para incentivar la participación ciudadana</t>
  </si>
  <si>
    <t>Cumplir con los protocolos minimos estableciso por el Programa Nacional de Servicio al Ciudadano para el Servicio al Ciudadano</t>
  </si>
  <si>
    <t xml:space="preserve">ESTRATEGIA 3:  </t>
  </si>
  <si>
    <t>Fortalecimiento y visibilidad de la línea ética del sector educativo enmarcada en el plan anticorrupción y de atención al ciudadano</t>
  </si>
  <si>
    <t xml:space="preserve">ESTRATEGIA 4:  </t>
  </si>
  <si>
    <t>Publicación de la Estrategia de Rencición de Cuentas e Implementación de la misma</t>
  </si>
  <si>
    <t xml:space="preserve">ESTRATEGIA 5:  </t>
  </si>
  <si>
    <t>Estrategias para acceso a la información pública</t>
  </si>
  <si>
    <t xml:space="preserve">
 100% del proceso de Atención al Ciudadano unificado</t>
  </si>
  <si>
    <t># Actividades realizadas / Total de actividades establecidas para elaborar el proceso unificado de atención al ciudadano*100</t>
  </si>
  <si>
    <t>Revisión de normatividad aplicable al proceso de  Atencion al Ciudadano</t>
  </si>
  <si>
    <t>Revision y análisis  de los procesos existentes de Atencion al ciudadano y reportarlos  al Ministerio</t>
  </si>
  <si>
    <t>Remisión de la propuesta de Atencion al ciudadano por  entidad.</t>
  </si>
  <si>
    <t>Formulación de la propuestas unificada de  proceso de  atencion al ciudadano.</t>
  </si>
  <si>
    <t>Proceso unificado de Atención al Ciudadano del Sector Educativo</t>
  </si>
  <si>
    <t xml:space="preserve">
 100% de la Caracterización del  ciudadano defininida de  acuerdo con las directrices del Programa Nacional de Servicio al Ciudadano, para el sector educativo</t>
  </si>
  <si>
    <t>Paso 2. Establecer un líder del ejercicio de caracterización</t>
  </si>
  <si>
    <t>Paso 3. Establecer variables y niveles de desagregación de la información</t>
  </si>
  <si>
    <t>Paso 4. Priorizar variables</t>
  </si>
  <si>
    <t>Paso 5. Identificación de mecanismos de recolección de información</t>
  </si>
  <si>
    <t>Paso 6. Automatizar la información y establecer grupos o segmentos de ciudadanos, usuarios o grupos de interés con características similares</t>
  </si>
  <si>
    <t>Paso 7. Divulgar y publicar la información</t>
  </si>
  <si>
    <t>Documento de caracterización del ciudadano del sector educativo</t>
  </si>
  <si>
    <t>Abril de 2016</t>
  </si>
  <si>
    <t>diciembre de 2016</t>
  </si>
  <si>
    <t>Un espacio permanente de participación ciudadana habilitado</t>
  </si>
  <si>
    <t>cumplimiento del 100%  de las cuatro etapas definidas</t>
  </si>
  <si>
    <t xml:space="preserve"> # Actividades realizadas/ Total de actividades establecidas por el programa nacional de servicio al ciudadano * 100</t>
  </si>
  <si>
    <t xml:space="preserve">Identificación del nivel de participación ciudadana en la gestión de la entidad
</t>
  </si>
  <si>
    <t>Definición de lineamientos, mecanismos y espacios de participación</t>
  </si>
  <si>
    <t>Un espacio de participación implementado</t>
  </si>
  <si>
    <t>Definir los temas de interes de  la comunidad</t>
  </si>
  <si>
    <t>Identificación de experiencias exitosas de participación ciudadana en la entidad</t>
  </si>
  <si>
    <t>100% Entidades Adscritas y/o vinculadas con riesgos de corrupción identificados</t>
  </si>
  <si>
    <t># de Entidades Adscritas y/o vinculadas con riesgos de corrupción identificados/Total de Entidades Adscritas y/o vinculadas * 100</t>
  </si>
  <si>
    <t>Identificar  los riesgos de corrupción  de las Entidades Adscritas y/o vinculadas</t>
  </si>
  <si>
    <t xml:space="preserve">Implementar al 100% las actividades establecidas en la metodologia para la gestión del riesgo de corrupción del DAFP
</t>
  </si>
  <si>
    <t>Realizar la Política de Administración del Riesgo de Corrupción</t>
  </si>
  <si>
    <t>Construir el Mapa de Riesgos de Corrupción</t>
  </si>
  <si>
    <t>Consulta y Divulgación</t>
  </si>
  <si>
    <t xml:space="preserve">Documento que contiene los riesgos de corrupción del sector educativo </t>
  </si>
  <si>
    <t>20% de los tramites o servicios  existentes simplificados y/o racionalizados</t>
  </si>
  <si>
    <t xml:space="preserve">Revisar los trámites o servicios existentes con el fin de establecer si se deben Simplificar, eliminar, optimizar o automatizar </t>
  </si>
  <si>
    <t>Realizar el inventario  de trámites de cada entidad</t>
  </si>
  <si>
    <t>Realizar el diagnóstico de  trámites de cada entidad</t>
  </si>
  <si>
    <t>Sistema de Información - SUIT, que evidencie la racionalización de los trámites o servicios existentes: simplificación, eliminación, optimización o automatización según sea el caso</t>
  </si>
  <si>
    <t xml:space="preserve"> Definir plan de acción de simplificación y racionalización de los tramites de cada entidad a partir del diagnostico</t>
  </si>
  <si>
    <t xml:space="preserve">
 100% de las acciones establecidas en la planeación de la estrategia de rendición de cuentas desarrolladas</t>
  </si>
  <si>
    <t># acciones ejecutadas / Total de acciones planeadas *100</t>
  </si>
  <si>
    <t># Trámites o servicios racionalizados/total de tramites o servicios existentes * 100</t>
  </si>
  <si>
    <t>Realización de la convocatoria</t>
  </si>
  <si>
    <t>Evaluación y monitoreo de la Rendición de cuentas</t>
  </si>
  <si>
    <t>Realizar una audiencia pública de rendición de cuentas del sector educación a noviembre de 2016</t>
  </si>
  <si>
    <t xml:space="preserve">
 Un acuerdo de intercambio de información definido por Entidad Adscrita y/o vinculada</t>
  </si>
  <si>
    <t xml:space="preserve">
# acciones ejecutadas / Total de acciones planeadas *100</t>
  </si>
  <si>
    <t>Establecer y cumplir con el calendario anual de reporte de información sectorial</t>
  </si>
  <si>
    <t>Difinir el protocolo de intercambio de información</t>
  </si>
  <si>
    <t>Validar el protocolo de intercambio de información</t>
  </si>
  <si>
    <t>documentos que soportan el reporte, mensual, trimestral, semestral según sea el caso</t>
  </si>
  <si>
    <t>Datos abiertos publicados</t>
  </si>
  <si>
    <t>Desarrollar actividades orientadas al fortalecimiento de la calidad de vida laboral y de las familias</t>
  </si>
  <si>
    <t xml:space="preserve">Gestionar el PIC para el desarrollo integral del Talento Humano a través de la potencialización de competencias </t>
  </si>
  <si>
    <t xml:space="preserve"> # de hojas de vida vinculadas / Total de  hojas de vida *100</t>
  </si>
  <si>
    <t>Diligenciar los requerimientos establecidos en el SIGEP</t>
  </si>
  <si>
    <t>Reporte de seguimiento SIGEP</t>
  </si>
  <si>
    <t># de actividades realizadas en el periodo / Total de actividades programadas en el periodo * 100</t>
  </si>
  <si>
    <t>Un documento de plan de bienestar e incentivos</t>
  </si>
  <si>
    <t>100% del PIC ejecutado</t>
  </si>
  <si>
    <t>Evaluación de impacto de la vigencia anterior  de la capacitación</t>
  </si>
  <si>
    <t>Realización de acuerdos de gestión para gerentes públicos</t>
  </si>
  <si>
    <t>Documento de Acuerdos de gestión consolidados</t>
  </si>
  <si>
    <t>Hacer  seguimiento a los acuerdos de gestión de  la evaluación</t>
  </si>
  <si>
    <t>Documento de seguimiento a los acuerdo de gestión</t>
  </si>
  <si>
    <t>Realizar la Evaluación de los acuerdos de la vigencia anterior</t>
  </si>
  <si>
    <t>Documento de Acuerdos de gestión evaluados</t>
  </si>
  <si>
    <t>febrero de 2016</t>
  </si>
  <si>
    <t>marzo de 2016</t>
  </si>
  <si>
    <t>Fijación de compromisos  para servidores públicos</t>
  </si>
  <si>
    <t>Documento fijación compromisos</t>
  </si>
  <si>
    <t>Seguimiento a la evaluación de desempeño</t>
  </si>
  <si>
    <t>Documento de evaluación parcial</t>
  </si>
  <si>
    <t>Evaluación de desempeño de la vigencia anterior</t>
  </si>
  <si>
    <t>Docuemento de la evaluación final</t>
  </si>
  <si>
    <t>31 de enero de 2016</t>
  </si>
  <si>
    <t>15 de febrero de 2016</t>
  </si>
  <si>
    <t>1 de junio de 2016</t>
  </si>
  <si>
    <t>30 de junio de 2016</t>
  </si>
  <si>
    <t># de actividades realizadas en el periodo / Total actividades programadas en el periodo * 100</t>
  </si>
  <si>
    <t>Elaboración y seguimiento al plan anual de vacantes.</t>
  </si>
  <si>
    <t>Documento plan anual de vacantes</t>
  </si>
  <si>
    <t>Enero de 2016</t>
  </si>
  <si>
    <t>Cadena de Valor del Sector</t>
  </si>
  <si>
    <t xml:space="preserve">Definición del sistema de gesión documental </t>
  </si>
  <si>
    <t>Análisis de la composición y fortalecimiento del sector administrativo educativo</t>
  </si>
  <si>
    <t>Formulación plan estratégico de tecnologia del sector</t>
  </si>
  <si>
    <t>Servicios Transversales</t>
  </si>
  <si>
    <t>Ajustar los proceso internos de acuerdo a la normatividad (trámites usuario final MHCP y SECOP II)</t>
  </si>
  <si>
    <t>Cerificación del Sistema de Gestión de Calidad en todas las entidades del sector</t>
  </si>
  <si>
    <t>Implementación de modelos referenciales (ambiental, sistema de salud y seguridad en el trabajo, seguridad de la información)</t>
  </si>
  <si>
    <t>Entidades certificadas o recertificadas/total entidades del sector educación *100</t>
  </si>
  <si>
    <t>90% de las entidades  Adscritas y / o Vinculadas,  certificadas en el Sistema de Gestión de Calidad en el 2016</t>
  </si>
  <si>
    <t>9 entidades del sector certificadas en el sistema de gestión de calidad</t>
  </si>
  <si>
    <t>Identificar los resgistros de los activos de información, elaborar el índice de información clasificada y reservadas, Diseñar y adoptar el esquema de publicación</t>
  </si>
  <si>
    <t>Diseño de formas, formatos y formularios</t>
  </si>
  <si>
    <t>Automatización de formas, formatos y formularios</t>
  </si>
  <si>
    <t>Diseño y creación de documentos (procedimientos)</t>
  </si>
  <si>
    <t>Documento del proceso de gestión documental etapa de planeación</t>
  </si>
  <si>
    <t>100% de la fase de planeación ejectuada</t>
  </si>
  <si>
    <t>No de entidades con estudio de estructura actualizado / No EAV</t>
  </si>
  <si>
    <t>Estudio actualizado sobre la estructura organizacional</t>
  </si>
  <si>
    <t>Contexto institucional</t>
  </si>
  <si>
    <t>Marco legal</t>
  </si>
  <si>
    <t>Análisis externo (Definición de factores externos, ¿Cómo se hace?)</t>
  </si>
  <si>
    <t>Análisis interno (Identificación del mapa de proceso, Tipos de procesos, Análisis de procesos, Identificación de productos y/o servicios, Evaluación de la prestación de servicios)</t>
  </si>
  <si>
    <t>Alineación del Modelo de Operación</t>
  </si>
  <si>
    <t>Estructura u organización interna de acuerdo a las dinamicas propias</t>
  </si>
  <si>
    <t>Revisión y ajustes de acuerdo a la normatividad interna (estatutos y/o reglamentos)</t>
  </si>
  <si>
    <t>Actividades ejecutadas / actividades planeadas * 100</t>
  </si>
  <si>
    <t>90% de las entidades con Estudio actualizado sobre la estructura organizacional</t>
  </si>
  <si>
    <t>100% Estatutos y/o reglamentos  de acuerdo a las dinamicas propias revisados y ajustados</t>
  </si>
  <si>
    <t xml:space="preserve">No de estatutos o reglamentos revisados y ajustados / No EAV </t>
  </si>
  <si>
    <t>Documento de estudio técnico o acto administrativo que soporta la modernización revisión de estructura (formal o informal)</t>
  </si>
  <si>
    <t>Documentos revisados y ajustados</t>
  </si>
  <si>
    <t>Desarrollo de planes estrategicos de tecnologia articulados</t>
  </si>
  <si>
    <t>Establecer alcance</t>
  </si>
  <si>
    <t>Definir política de seguridad</t>
  </si>
  <si>
    <t>Indetificar, analizar y evaluar riesgos</t>
  </si>
  <si>
    <t>Definir el tratamiento a los riesgos identificados</t>
  </si>
  <si>
    <t>Identificar Controles</t>
  </si>
  <si>
    <t>Definir una declaración de aplicabilidad</t>
  </si>
  <si>
    <t>Sistema de Seguridad de la información ejecutado en la etapa de planeación</t>
  </si>
  <si>
    <t>Documento del plan estrategico de tecnologia ejecutado</t>
  </si>
  <si>
    <t>Identificación de trámites (Revisión de procesos, Análisis normativo)</t>
  </si>
  <si>
    <t>Priorización de trámites (Diagnóstico de trámites a intervenir)</t>
  </si>
  <si>
    <t>Racionalización de trámites (Simplificación, Estandarización, Eliminación, Optimización, Automatización, Interoperabilidad)</t>
  </si>
  <si>
    <t>Al menos un (1)  proceso y/o procedimiento por entidad con análisis para automatización</t>
  </si>
  <si>
    <t>Garantizar coherencia de los componentes del plan de desarrollo administrativo en la gestión financiera</t>
  </si>
  <si>
    <t>Garantizar eficiencia, eficacia y efectividad en el manejo de los recursos financieros del Sector</t>
  </si>
  <si>
    <t>Alinear la gestion financiera con el Plan Nacional de Desarrollo 2014-2018 y los demas planes</t>
  </si>
  <si>
    <t xml:space="preserve">
 100%  de cumplimiento de la programación y ejecución presupuestal </t>
  </si>
  <si>
    <t>(# de actividades del Plan de adquisiciones ejecutadas/ Total de actividades del Plan adquisiciones programado)*100</t>
  </si>
  <si>
    <t xml:space="preserve">100% Adhesión a mecanismo para la disminución de precios del sector </t>
  </si>
  <si>
    <t>(# mecanismos adheridos / # Total de mecanismos definidos que apliquen al sector)*100</t>
  </si>
  <si>
    <t>Avanzar en la disminucion o ahorro de los precios para el sector</t>
  </si>
  <si>
    <t>Mecanismos definidos para la dimnucion de precios del sector</t>
  </si>
  <si>
    <t>100% planes de inversión alineados al Plan Nacional de Desarrollo 2014 - 2018</t>
  </si>
  <si>
    <t>(# Planes de inversión alineados/ Total de planes de inversión)*100</t>
  </si>
  <si>
    <t>Revisar y actualizar proyectos de inversión ( Plan Nacional de Desarrollo 2014-2018, y otros planes)</t>
  </si>
  <si>
    <t>Planes (sectorial e Institucional) de las entidades, alineados con  Plan Nacional de Desarrollo 2014-2018</t>
  </si>
  <si>
    <t>INSTITUTO TOLIMENSE DE FORMACION TECNICA PROFESIONAL -ITFIP</t>
  </si>
  <si>
    <t xml:space="preserve">FECHA DE SEGUIMIENTO:    </t>
  </si>
  <si>
    <t>Disponer de información actualizada de los servidores en el SIGEP para garantizar la planeación y gestión del Talento Humano</t>
  </si>
  <si>
    <t>META A 2016</t>
  </si>
  <si>
    <t>NOMBRE DEL INDICADOR</t>
  </si>
  <si>
    <t>FORMULA DEL INDICADOR</t>
  </si>
  <si>
    <t xml:space="preserve">Proyección de cumplimiento del indicador % (Acumulado)                     </t>
  </si>
  <si>
    <t>ACTIVIDADES ESPECÍFICAS
(Tácticas)</t>
  </si>
  <si>
    <t>FECHA 
DE 
EJECUCIÓN</t>
  </si>
  <si>
    <t>ANALISIS</t>
  </si>
  <si>
    <t>FECHA INICIO</t>
  </si>
  <si>
    <t xml:space="preserve">
90% de hojas de vida vinculadas en SIGEP</t>
  </si>
  <si>
    <t xml:space="preserve">
 Hojas de vida vinculadas en SIGEP</t>
  </si>
  <si>
    <t>enero de 2016</t>
  </si>
  <si>
    <t xml:space="preserve">
100% del plan de bienestar e incentivos ejecutado</t>
  </si>
  <si>
    <t xml:space="preserve">
plan de bienestar e incentivos ejecutado</t>
  </si>
  <si>
    <t xml:space="preserve">
 Actividades del PIC ejecutadas</t>
  </si>
  <si>
    <t xml:space="preserve">Gestionar el sistema de evaluación de desempeño/acuerdos de gestión para establecer el grado de cumplimiento de los compromisos  en aras de cumplir con los fines institucionales </t>
  </si>
  <si>
    <t xml:space="preserve">
100% de sistema de evaluación del desempeño </t>
  </si>
  <si>
    <t>Acuerdos de gestión</t>
  </si>
  <si>
    <t xml:space="preserve">
 # de acuerdos de gestión realizados y evaluados en el periodo / Total de acuerdos de gestión programados en el periodo * 100</t>
  </si>
  <si>
    <t>1 de febrero de 2016</t>
  </si>
  <si>
    <t>28 de Febrero de 2016</t>
  </si>
  <si>
    <t>Se consolidan los compromisos de los gerente publicos, según plan de accion</t>
  </si>
  <si>
    <t xml:space="preserve"> junio de 2016</t>
  </si>
  <si>
    <t xml:space="preserve">Se consolida la evaluacion de los Acuerdos de Gestion de la vigencia anterior </t>
  </si>
  <si>
    <t>Evaluación de desempeño laboral</t>
  </si>
  <si>
    <t xml:space="preserve">
# de evaluaciones del desempeño laboral realizadas en el periodo / Total de evaluaciones del desempeño laboral programadas en el periodo * 100</t>
  </si>
  <si>
    <t>Se pactan los Acuerdos de gestion con los 5 gerentes publicos, en concordancia con las metas propuestas en el plan de accion.</t>
  </si>
  <si>
    <t xml:space="preserve">
 100% del Plan Anual de vacantes ejecutado</t>
  </si>
  <si>
    <t>Plan anual de vacantes</t>
  </si>
  <si>
    <t>TOTAL</t>
  </si>
  <si>
    <t xml:space="preserve"> </t>
  </si>
  <si>
    <t xml:space="preserve">
Programación y ejecución presupuestal</t>
  </si>
  <si>
    <t xml:space="preserve">
(Presupuesto ejecutado / Presupuesto asignado)*100</t>
  </si>
  <si>
    <t xml:space="preserve">
 Plan anual de adquisiciones</t>
  </si>
  <si>
    <t>Mecanismos adheridos</t>
  </si>
  <si>
    <t>Planes de inversón alineados</t>
  </si>
  <si>
    <t>Cumplimento</t>
  </si>
  <si>
    <t>CARLOS ANDRES RIVERA TAMAYO - ASESOR JURIDICO / LUIS ALBERTO VASQUEZ GUERRA - ASESOR DE PLANEACION</t>
  </si>
  <si>
    <t>Implementar la metodologia para la carecaterización del ciudadano del Programa Nacional de Servicio al Ciudadano: 
Paso1. Identificar los objetivos de la caracterización y su alcance</t>
  </si>
  <si>
    <t>Se revisa normatividad aplicable.</t>
  </si>
  <si>
    <t xml:space="preserve">Identificación de las necesidades de información de la poblaición objetivo </t>
  </si>
  <si>
    <t>Se realiza seguimiento en formatos definidos por el MEN.</t>
  </si>
  <si>
    <t>GELBER GOMEZ ROZO - VICERRECTOR ADMTIVO / LUIS ALBERTO VASQUEZ GUERRA - ASESOR DE PLANEACION</t>
  </si>
  <si>
    <t>CUMPLIMIENTO</t>
  </si>
  <si>
    <t>94.1%</t>
  </si>
  <si>
    <t xml:space="preserve">Se consolida las calificaciones 2015-2016 </t>
  </si>
  <si>
    <t>NELSON HUMBERTO RAMIREZ MEDINA  - JEFE FINANCIERO</t>
  </si>
  <si>
    <t>SEGUIMIENTO SEGUNDO TRIMESTRE DEL PLAN DE ACCIÓN ANUAL 2016</t>
  </si>
  <si>
    <t>SEGUIMIENTO SEGUNDO DEL PLAN DE ACCIÓN ANUAL 2016</t>
  </si>
  <si>
    <t>GLORIA INES OLAYA URUEÑA - COORDINADOR GRUPO TALENTO HUMANO / EDGAR GOMEZ - PROFESIONAL SST</t>
  </si>
  <si>
    <t xml:space="preserve">% Acumulado) I trimestre 2016         </t>
  </si>
  <si>
    <t xml:space="preserve">% Acumulado) I trimestre 2016        </t>
  </si>
  <si>
    <t xml:space="preserve">Se recibe capacitacion </t>
  </si>
  <si>
    <t>Pendiente</t>
  </si>
  <si>
    <t xml:space="preserve">% Acumulado) I trimestre 2016          </t>
  </si>
  <si>
    <t>Se designa Lider del  proceso.</t>
  </si>
  <si>
    <t>Se definen variables  y se diseña instrumento.</t>
  </si>
  <si>
    <t>Se tabulara informacion a cierre de vigencia.</t>
  </si>
  <si>
    <t>Se realiza a cierre de vigencia.</t>
  </si>
  <si>
    <t>Se define politica en el plan anticorrupcion.</t>
  </si>
  <si>
    <t xml:space="preserve">Acciones de información a través de la utilización de medios de comunicación </t>
  </si>
  <si>
    <t>Se realiza evaluacion de proceso de rendicion de cuentas y se publica en la web.</t>
  </si>
  <si>
    <t>Socializary publicar el protocolo de intercambio de información</t>
  </si>
  <si>
    <t>Pendiente.</t>
  </si>
  <si>
    <t>Garantizar la provisión oportuna de vacantes de acuerdo con los principios del mérito</t>
  </si>
  <si>
    <t xml:space="preserve">ESTRATEGIA 4: </t>
  </si>
  <si>
    <t>Teniendo en cuenta que desde el mes de junio se avanza en el proceso de cambio de carácter institucional, se hace necesario realizar la revision de la estructura organizacional admitiva y docente para lo cual se asignan recursos para la vinculacion de asesor externo para el desarrollo de este proceso.</t>
  </si>
  <si>
    <t>Se define politicas y se aprueba por parte del comité de desarrollo Interadministrativo.</t>
  </si>
  <si>
    <t>Conjunto de dependencias que    componen la institución, a sus recursos, a la totalidad de los procesos internos o externos vinculados al ITFIP</t>
  </si>
  <si>
    <t>Realizar  un evento con otro grupo  de interes.</t>
  </si>
  <si>
    <t>Se  realizan ajustes   a  variables del manual  acorde a las necesidades  institucionales y se definen objetivos y alcance.</t>
  </si>
  <si>
    <t>Se definen y  priorizan  acorde a las necesidad necesidades institucionales</t>
  </si>
  <si>
    <t>Se ha observado por visita al DAFP que a pesar de estar en el avance cerca a la meta de debe realizar algunos ajustes en materia de movientos de la planta y relacionados con encargos.</t>
  </si>
  <si>
    <t xml:space="preserve"> Se continua en el desarrollo del plan de Bienestar Social, con la connotación que se debio cambiar de fecha una ctividad macro por situaciones de disponibilidad del personal docente que terminaba semestre. La actividad macro ya tiene disponibilidad, requerimiento, legalizada para su desarrollo </t>
  </si>
  <si>
    <t>Por situciones de enfermedad de la contratista no se ha dado inicio a un proyecto de aprendizaje y por aspectos presupuestales se sigue afectando el PIC novedad que esta pendiente de adicion presupuestal o de afectactación definitiva de otro proyecto de aprendizaje. Se ha avanzado en los modulos de inducción, reinducción y capacitaciones externas por invitación de entidades gubernamentales e inherentes a los procesos Institucionales.</t>
  </si>
  <si>
    <t>Se realiza   evaluacion de los componentes  concertados a la oficina de T.Humano,  correspondiente al segundo  periodo de evaluacion.</t>
  </si>
  <si>
    <t>Se ha efectuado la calificacion semestral, se recibio capacitación por el MEN sobre el Plan Nacional de Capacitación y se conoce los nuevos formatos que se deberan aplicar para el año 2017-2018..</t>
  </si>
  <si>
    <t xml:space="preserve">El MEN y DAFP solicitaron la matriz de plan de vacantes la que se alimenta y se remite para que haga parte del Plan estrategico de Recursos Humanos </t>
  </si>
  <si>
    <t>Se revisa proceso existente y se revisa por parte de la SDO</t>
  </si>
  <si>
    <t>Se revisa propuesta por parte del MEN  y se sugieren ajustes en acompañamiento  en asistencia tecnica.</t>
  </si>
  <si>
    <t>Se unifican criterios de plataforma acorde a normativa y se habilitan en la web.</t>
  </si>
  <si>
    <t>Se aplicará encuesta  de recoleccion de informacion en el momento en  que el usuario solicita informacion.</t>
  </si>
  <si>
    <t>Se habilita  link  de preguntas y respuestas mas comunes en los usuarios.</t>
  </si>
  <si>
    <t>Estan implementados los diferentes mecanismos de control  de gestion pública  otorgados  mediante la CP,  mediante los cuales se ejerce seguimiento y vigilancia  a los resultados de la gestion institucional.</t>
  </si>
  <si>
    <t>Se definen y habilitan  mecanismos como chat, foro, email, twiter, red social y  PQR,  los cusles se atienden en los horarios definidos.</t>
  </si>
  <si>
    <t>Identificar los riesgos de corrupción</t>
  </si>
  <si>
    <t xml:space="preserve">Se realiza reunion con lideres de proceso para el diseño de  la matriz de riesgo anticorrupcion  institucional y se remite al DAFP  para aprobacion </t>
  </si>
  <si>
    <t>Se elabora  matriz de riesgos  y  se publica en la web.</t>
  </si>
  <si>
    <t xml:space="preserve">Se construye mapa de riesgos anticorrupcion institucional. </t>
  </si>
  <si>
    <t>Se realiza diagnostico y se definen 3 tramites para automatizar.</t>
  </si>
  <si>
    <t>Existen 14 tramites y 4 OPAS, registrados en el SUIT.</t>
  </si>
  <si>
    <t xml:space="preserve">Con base en el diagnostico se genera plan de accion  para automatizacion </t>
  </si>
  <si>
    <t>El  plan de accion se revisa por parte de la SDO del MEN, dado que no es posible simplificar tramites.</t>
  </si>
  <si>
    <t>Se ha ejecutado en el I trimestre el 38% del plan de adquisiciones 2016, representado en $ 2.070.914.995.</t>
  </si>
  <si>
    <t>En este  trimestre no se suscribieron  Acuerdos marco de precio.</t>
  </si>
  <si>
    <t>Se actualizan 2 proyectos de inversion en el DNP: Dotacion biblioteca y Construccion edificio bloque D con recursos CREE.</t>
  </si>
  <si>
    <t>Se proyecta un evento.</t>
  </si>
  <si>
    <t xml:space="preserve"> Se convocó a los grupos de interes   a traves de diferentes medios publicitarios.</t>
  </si>
  <si>
    <t>Se realizan ajustes acorde a normativa y sepublica en link de transparencia en la web institucional.</t>
  </si>
  <si>
    <t>Se identifican  temas y contenidos relevantes  en el informe de rendicion de cuentas</t>
  </si>
  <si>
    <t>Se realiza seguimiento de avances del    III Trimestre</t>
  </si>
  <si>
    <t>Se realizó audiencia de rendicion de cuentas el dia 15 de Marzo de 2016, con masiva asistencia de la comunidad convocada.</t>
  </si>
  <si>
    <t>Se presenta dificultad en el uso de la plataforma dado que los proveedores y contratistas no tienen creado su perfil.</t>
  </si>
  <si>
    <t xml:space="preserve"> El modelo se ha  desarrollado hasta la etapa de planificacion, la cual fue revisada por la ARL  y se sugieren algunos ajustes.</t>
  </si>
  <si>
    <t>Se programa auditoria interna con empresa auditora externa previo a la visita de recertificacion del ICONTEC,programada para  el dia 17-18 noviembre de 2016.</t>
  </si>
  <si>
    <t>Se diseña formato para registro de activos de informacion, pero no se ha implementado.</t>
  </si>
  <si>
    <t>Se diseña formato de control de archivo de gestion y de lista de chequeo, se socializa e implementa.</t>
  </si>
  <si>
    <t>Se automatizan las TRD al sistema AIDD, pero no ha iniciado el proceso de implementacion.</t>
  </si>
  <si>
    <t>Se define politica de Gestion documental, y se socializa en reunion con el comité de desarrollo interadministrativo.</t>
  </si>
  <si>
    <t>Se identifican necesidades institucionales</t>
  </si>
  <si>
    <t>Se revisa marco legal.</t>
  </si>
  <si>
    <t>Con base en diagnostico se definen 3 tramites para automatizar</t>
  </si>
  <si>
    <t>Se analisan tramites y se determina  que no es posible simplificar tramites.</t>
  </si>
  <si>
    <t xml:space="preserve"> 13/10/2016</t>
  </si>
  <si>
    <t>Se allega  reporte de ejecucion presupuestal III trimestre, con un total ejecutado de     $ 8.510.569.691.</t>
  </si>
  <si>
    <t>Se presenta a planeación  un diagnóstico por parte de la oficina de Talento Humano  y  cronograma de actividades. Se diseña instrumento y se conforma grupo de trabajo.</t>
  </si>
  <si>
    <t>Se recibe capacitacion via skype sobre el protocolo y se recibe capacitación  del jefe de oficina de Tecnología del MEN, Dr. Francisco pulido, para el 20 de Octubre  con el fin de recibir asesoria y aclarar dudas.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</si>
</sst>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x14ac:knownFonts="1">
    <font>
      <sz val="11"/>
      <color theme="1"/>
      <name val="Calibri"/>
      <family val="2"/>
      <scheme val="minor"/>
    </font>
    <font>
      <sz val="10"/>
      <color rgb="FF000000"/>
      <name val="Calibri"/>
      <family val="2"/>
      <scheme val="minor"/>
    </font>
    <font>
      <b/>
      <sz val="10"/>
      <color rgb="FF000000"/>
      <name val="Calibri"/>
      <family val="2"/>
      <scheme val="minor"/>
    </font>
    <font>
      <sz val="10"/>
      <name val="Calibri"/>
      <family val="2"/>
      <scheme val="minor"/>
    </font>
    <font>
      <b/>
      <sz val="10"/>
      <name val="Calibri"/>
      <family val="2"/>
      <scheme val="minor"/>
    </font>
    <font>
      <sz val="11"/>
      <color theme="1"/>
      <name val="Calibri"/>
      <family val="2"/>
      <scheme val="minor"/>
    </font>
    <font>
      <sz val="12"/>
      <color rgb="FF000000"/>
      <name val="Arial"/>
      <family val="2"/>
    </font>
    <font>
      <sz val="12"/>
      <color theme="1"/>
      <name val="Arial"/>
      <family val="2"/>
    </font>
    <font>
      <b/>
      <sz val="14"/>
      <name val="Arial"/>
      <family val="2"/>
    </font>
    <font>
      <sz val="12"/>
      <name val="Arial"/>
      <family val="2"/>
    </font>
    <font>
      <b/>
      <sz val="10"/>
      <name val="Arial"/>
      <family val="2"/>
    </font>
    <font>
      <b/>
      <sz val="12"/>
      <color rgb="FFFFFFFF"/>
      <name val="Arial"/>
      <family val="2"/>
    </font>
    <font>
      <b/>
      <sz val="12"/>
      <name val="Arial"/>
      <family val="2"/>
    </font>
    <font>
      <sz val="11"/>
      <name val="Arial"/>
      <family val="2"/>
    </font>
    <font>
      <sz val="9"/>
      <name val="Arial"/>
      <family val="2"/>
    </font>
    <font>
      <b/>
      <sz val="16"/>
      <name val="Arial"/>
      <family val="2"/>
    </font>
    <font>
      <b/>
      <sz val="18"/>
      <name val="Arial"/>
      <family val="2"/>
    </font>
    <font>
      <sz val="10"/>
      <color theme="1"/>
      <name val="Arial"/>
      <family val="2"/>
    </font>
    <font>
      <b/>
      <sz val="12"/>
      <color rgb="FF000000"/>
      <name val="Arial"/>
      <family val="2"/>
    </font>
    <font>
      <b/>
      <sz val="12"/>
      <color theme="1"/>
      <name val="Arial"/>
      <family val="2"/>
    </font>
    <font>
      <sz val="10"/>
      <color rgb="FF000000"/>
      <name val="Arial"/>
      <family val="2"/>
    </font>
    <font>
      <b/>
      <sz val="10"/>
      <color rgb="FF000000"/>
      <name val="Arial"/>
      <family val="2"/>
    </font>
    <font>
      <sz val="10"/>
      <name val="Arial"/>
      <family val="2"/>
    </font>
    <font>
      <sz val="9"/>
      <color theme="1"/>
      <name val="Arial"/>
      <family val="2"/>
    </font>
    <font>
      <sz val="9"/>
      <color indexed="81"/>
      <name val="Tahoma"/>
      <family val="2"/>
    </font>
    <font>
      <b/>
      <sz val="9"/>
      <color indexed="81"/>
      <name val="Tahoma"/>
      <family val="2"/>
    </font>
    <font>
      <sz val="11"/>
      <color rgb="FF000000"/>
      <name val="Arial"/>
      <family val="2"/>
    </font>
    <font>
      <sz val="11"/>
      <color theme="1"/>
      <name val="Arial"/>
      <family val="2"/>
    </font>
    <font>
      <sz val="10"/>
      <color rgb="FF222222"/>
      <name val="Arial"/>
      <family val="2"/>
    </font>
    <font>
      <sz val="12"/>
      <color rgb="FFFF0000"/>
      <name val="Arial"/>
      <family val="2"/>
    </font>
    <font>
      <sz val="12"/>
      <color rgb="FF222222"/>
      <name val="Arial"/>
      <family val="2"/>
    </font>
    <font>
      <sz val="10"/>
      <color rgb="FFFF0000"/>
      <name val="Arial"/>
      <family val="2"/>
    </font>
    <font>
      <sz val="14"/>
      <color rgb="FF222222"/>
      <name val="Times New Roman"/>
      <family val="1"/>
    </font>
    <font>
      <sz val="12"/>
      <color theme="1"/>
      <name val="Calibri"/>
      <family val="2"/>
      <scheme val="minor"/>
    </font>
    <font>
      <b/>
      <sz val="14"/>
      <color theme="1"/>
      <name val="Calibri"/>
      <family val="2"/>
      <scheme val="minor"/>
    </font>
    <font>
      <b/>
      <sz val="11"/>
      <color theme="1"/>
      <name val="Arial"/>
      <family val="2"/>
    </font>
    <font>
      <b/>
      <sz val="11"/>
      <color rgb="FF000000"/>
      <name val="Arial"/>
      <family val="2"/>
    </font>
    <font>
      <b/>
      <sz val="11"/>
      <name val="Arial"/>
      <family val="2"/>
    </font>
    <font>
      <b/>
      <sz val="11"/>
      <color rgb="FFFFFFFF"/>
      <name val="Arial"/>
      <family val="2"/>
    </font>
  </fonts>
  <fills count="16">
    <fill>
      <patternFill patternType="none"/>
    </fill>
    <fill>
      <patternFill patternType="gray125"/>
    </fill>
    <fill>
      <patternFill patternType="solid">
        <fgColor rgb="FFC00000"/>
        <bgColor indexed="64"/>
      </patternFill>
    </fill>
    <fill>
      <patternFill patternType="solid">
        <fgColor rgb="FFDCE6F1"/>
        <bgColor indexed="64"/>
      </patternFill>
    </fill>
    <fill>
      <patternFill patternType="solid">
        <fgColor rgb="FFC0C0C0"/>
        <bgColor indexed="64"/>
      </patternFill>
    </fill>
    <fill>
      <patternFill patternType="solid">
        <fgColor rgb="FFBFBFBF"/>
        <bgColor indexed="64"/>
      </patternFill>
    </fill>
    <fill>
      <patternFill patternType="solid">
        <fgColor theme="4" tint="0.79998168889431442"/>
        <bgColor indexed="64"/>
      </patternFill>
    </fill>
    <fill>
      <patternFill patternType="solid">
        <fgColor rgb="FFC00000"/>
        <bgColor rgb="FF000000"/>
      </patternFill>
    </fill>
    <fill>
      <patternFill patternType="solid">
        <fgColor rgb="FFDCE6F1"/>
        <bgColor rgb="FF000000"/>
      </patternFill>
    </fill>
    <fill>
      <patternFill patternType="solid">
        <fgColor rgb="FFC0C0C0"/>
        <bgColor rgb="FF000000"/>
      </patternFill>
    </fill>
    <fill>
      <patternFill patternType="solid">
        <fgColor theme="0"/>
        <bgColor rgb="FF000000"/>
      </patternFill>
    </fill>
    <fill>
      <patternFill patternType="solid">
        <fgColor theme="0"/>
        <bgColor indexed="64"/>
      </patternFill>
    </fill>
    <fill>
      <patternFill patternType="solid">
        <fgColor indexed="22"/>
        <bgColor indexed="64"/>
      </patternFill>
    </fill>
    <fill>
      <patternFill patternType="solid">
        <fgColor rgb="FF92D050"/>
        <bgColor rgb="FF000000"/>
      </patternFill>
    </fill>
    <fill>
      <patternFill patternType="solid">
        <fgColor rgb="FFFFFFFF"/>
        <bgColor rgb="FF000000"/>
      </patternFill>
    </fill>
    <fill>
      <patternFill patternType="solid">
        <fgColor rgb="FFFFFF00"/>
        <bgColor indexed="64"/>
      </patternFill>
    </fill>
  </fills>
  <borders count="67">
    <border>
      <left/>
      <right/>
      <top/>
      <bottom/>
      <diagonal/>
    </border>
    <border>
      <left/>
      <right/>
      <top style="medium">
        <color rgb="FF000000"/>
      </top>
      <bottom/>
      <diagonal/>
    </border>
    <border>
      <left/>
      <right/>
      <top/>
      <bottom style="medium">
        <color rgb="FF000000"/>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medium">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rgb="FF000000"/>
      </right>
      <top style="thin">
        <color indexed="64"/>
      </top>
      <bottom style="thin">
        <color indexed="64"/>
      </bottom>
      <diagonal/>
    </border>
    <border>
      <left style="thin">
        <color indexed="64"/>
      </left>
      <right style="thin">
        <color indexed="64"/>
      </right>
      <top/>
      <bottom style="medium">
        <color indexed="64"/>
      </bottom>
      <diagonal/>
    </border>
  </borders>
  <cellStyleXfs count="2">
    <xf numFmtId="0" fontId="0" fillId="0" borderId="0"/>
    <xf numFmtId="9" fontId="5" fillId="0" borderId="0" applyFont="0" applyFill="0" applyBorder="0" applyAlignment="0" applyProtection="0"/>
  </cellStyleXfs>
  <cellXfs count="480">
    <xf numFmtId="0" fontId="0" fillId="0" borderId="0" xfId="0"/>
    <xf numFmtId="0" fontId="2" fillId="0" borderId="0" xfId="0" applyFont="1" applyBorder="1" applyAlignment="1">
      <alignment horizontal="left" vertical="center" wrapText="1" readingOrder="1"/>
    </xf>
    <xf numFmtId="0" fontId="3" fillId="0" borderId="19" xfId="0" applyFont="1" applyBorder="1" applyAlignment="1">
      <alignment horizontal="justify" vertical="center" wrapText="1"/>
    </xf>
    <xf numFmtId="0" fontId="3" fillId="0" borderId="0" xfId="0" applyFont="1" applyBorder="1" applyAlignment="1">
      <alignment horizontal="justify" vertical="center" wrapText="1"/>
    </xf>
    <xf numFmtId="0" fontId="9" fillId="0" borderId="0" xfId="0" applyFont="1" applyFill="1" applyBorder="1"/>
    <xf numFmtId="0" fontId="1" fillId="0" borderId="36" xfId="0" applyFont="1" applyBorder="1" applyAlignment="1">
      <alignment horizontal="justify" vertical="center" wrapText="1" readingOrder="1"/>
    </xf>
    <xf numFmtId="0" fontId="9" fillId="0" borderId="56" xfId="0" applyFont="1" applyFill="1" applyBorder="1"/>
    <xf numFmtId="0" fontId="9" fillId="0" borderId="58" xfId="0" applyFont="1" applyFill="1" applyBorder="1"/>
    <xf numFmtId="0" fontId="4" fillId="0" borderId="0" xfId="0" applyFont="1" applyBorder="1" applyAlignment="1">
      <alignment horizontal="justify" vertical="center" wrapText="1"/>
    </xf>
    <xf numFmtId="0" fontId="10" fillId="0" borderId="0" xfId="0" applyFont="1" applyBorder="1" applyAlignment="1">
      <alignment horizontal="left" vertical="center"/>
    </xf>
    <xf numFmtId="0" fontId="11" fillId="7" borderId="18" xfId="0" applyFont="1" applyFill="1" applyBorder="1" applyAlignment="1">
      <alignment horizontal="center" vertical="center" wrapText="1"/>
    </xf>
    <xf numFmtId="0" fontId="7" fillId="2" borderId="61" xfId="0" applyFont="1" applyFill="1" applyBorder="1"/>
    <xf numFmtId="0" fontId="12" fillId="8" borderId="53" xfId="0" applyFont="1" applyFill="1" applyBorder="1" applyAlignment="1">
      <alignment horizontal="center" vertical="center" wrapText="1"/>
    </xf>
    <xf numFmtId="0" fontId="9" fillId="6" borderId="62" xfId="0" applyFont="1" applyFill="1" applyBorder="1"/>
    <xf numFmtId="0" fontId="7" fillId="10" borderId="15" xfId="0" applyFont="1" applyFill="1" applyBorder="1" applyAlignment="1">
      <alignment vertical="center" wrapText="1"/>
    </xf>
    <xf numFmtId="0" fontId="7" fillId="11" borderId="15" xfId="0" applyFont="1" applyFill="1" applyBorder="1" applyAlignment="1">
      <alignment vertical="center" wrapText="1"/>
    </xf>
    <xf numFmtId="9" fontId="13" fillId="0" borderId="15" xfId="1" applyFont="1" applyFill="1" applyBorder="1" applyAlignment="1">
      <alignment horizontal="center" vertical="center" textRotation="90" wrapText="1"/>
    </xf>
    <xf numFmtId="9" fontId="14" fillId="0" borderId="15" xfId="1" applyFont="1" applyFill="1" applyBorder="1" applyAlignment="1">
      <alignment vertical="center" wrapText="1"/>
    </xf>
    <xf numFmtId="0" fontId="9" fillId="0" borderId="15" xfId="0" applyFont="1" applyFill="1" applyBorder="1" applyAlignment="1">
      <alignment vertical="center" wrapText="1"/>
    </xf>
    <xf numFmtId="17" fontId="9" fillId="0" borderId="15" xfId="0" applyNumberFormat="1" applyFont="1" applyFill="1" applyBorder="1" applyAlignment="1">
      <alignment horizontal="center" vertical="center" wrapText="1"/>
    </xf>
    <xf numFmtId="9" fontId="9" fillId="0" borderId="15" xfId="0" applyNumberFormat="1" applyFont="1" applyFill="1" applyBorder="1" applyAlignment="1">
      <alignment horizontal="center" vertical="center" wrapText="1"/>
    </xf>
    <xf numFmtId="0" fontId="9" fillId="0" borderId="15" xfId="0" applyFont="1" applyFill="1" applyBorder="1" applyAlignment="1">
      <alignment horizontal="center" vertical="center"/>
    </xf>
    <xf numFmtId="0" fontId="12" fillId="8" borderId="15" xfId="0" applyFont="1" applyFill="1" applyBorder="1" applyAlignment="1">
      <alignment horizontal="center" vertical="center" wrapText="1"/>
    </xf>
    <xf numFmtId="0" fontId="9" fillId="6" borderId="52" xfId="0" applyFont="1" applyFill="1" applyBorder="1"/>
    <xf numFmtId="0" fontId="9" fillId="0" borderId="0" xfId="0" applyFont="1" applyFill="1" applyBorder="1" applyAlignment="1">
      <alignment horizontal="justify" vertical="center" wrapText="1"/>
    </xf>
    <xf numFmtId="0" fontId="12" fillId="9" borderId="15" xfId="0" applyFont="1" applyFill="1" applyBorder="1" applyAlignment="1">
      <alignment horizontal="center" vertical="center" textRotation="90" wrapText="1"/>
    </xf>
    <xf numFmtId="0" fontId="9" fillId="0" borderId="15" xfId="0" applyFont="1" applyFill="1" applyBorder="1" applyAlignment="1">
      <alignment horizontal="justify" vertical="center" wrapText="1"/>
    </xf>
    <xf numFmtId="0" fontId="11" fillId="7" borderId="15" xfId="0" applyFont="1" applyFill="1" applyBorder="1" applyAlignment="1">
      <alignment horizontal="center" vertical="center" wrapText="1"/>
    </xf>
    <xf numFmtId="0" fontId="9" fillId="2" borderId="52" xfId="0" applyFont="1" applyFill="1" applyBorder="1"/>
    <xf numFmtId="0" fontId="9" fillId="0" borderId="15" xfId="0" applyFont="1" applyFill="1" applyBorder="1" applyAlignment="1">
      <alignment vertical="center"/>
    </xf>
    <xf numFmtId="0" fontId="9" fillId="0" borderId="15" xfId="0" applyFont="1" applyFill="1" applyBorder="1" applyAlignment="1">
      <alignment horizontal="left" vertical="center" wrapText="1"/>
    </xf>
    <xf numFmtId="0" fontId="12" fillId="8" borderId="18" xfId="0" applyFont="1" applyFill="1" applyBorder="1" applyAlignment="1">
      <alignment horizontal="center" vertical="center" wrapText="1"/>
    </xf>
    <xf numFmtId="9" fontId="14" fillId="0" borderId="15" xfId="1" applyFont="1" applyFill="1" applyBorder="1" applyAlignment="1">
      <alignment horizontal="center" vertical="center" wrapText="1"/>
    </xf>
    <xf numFmtId="0" fontId="9" fillId="0" borderId="15" xfId="0" applyFont="1" applyFill="1" applyBorder="1" applyAlignment="1">
      <alignment horizontal="center" vertical="center" wrapText="1"/>
    </xf>
    <xf numFmtId="17" fontId="9" fillId="0" borderId="13" xfId="0" applyNumberFormat="1" applyFont="1" applyFill="1" applyBorder="1" applyAlignment="1">
      <alignment horizontal="center" vertical="center" wrapText="1"/>
    </xf>
    <xf numFmtId="0" fontId="7" fillId="10" borderId="15" xfId="0" applyFont="1" applyFill="1" applyBorder="1" applyAlignment="1">
      <alignment horizontal="center" vertical="center" wrapText="1"/>
    </xf>
    <xf numFmtId="9" fontId="9" fillId="0" borderId="51" xfId="0" applyNumberFormat="1" applyFont="1" applyFill="1" applyBorder="1" applyAlignment="1">
      <alignment horizontal="center" vertical="center" wrapText="1"/>
    </xf>
    <xf numFmtId="0" fontId="15" fillId="0" borderId="15" xfId="0" applyFont="1" applyBorder="1" applyAlignment="1">
      <alignment horizontal="center"/>
    </xf>
    <xf numFmtId="0" fontId="3" fillId="0" borderId="58" xfId="0" applyFont="1" applyBorder="1" applyAlignment="1">
      <alignment horizontal="justify" vertical="center" wrapText="1"/>
    </xf>
    <xf numFmtId="0" fontId="0" fillId="0" borderId="58" xfId="0" applyBorder="1"/>
    <xf numFmtId="0" fontId="2" fillId="0" borderId="64" xfId="0" applyFont="1" applyBorder="1" applyAlignment="1">
      <alignment horizontal="justify" vertical="center" wrapText="1" readingOrder="1"/>
    </xf>
    <xf numFmtId="0" fontId="3" fillId="0" borderId="61" xfId="0" applyFont="1" applyBorder="1" applyAlignment="1">
      <alignment horizontal="justify" vertical="center" wrapText="1"/>
    </xf>
    <xf numFmtId="0" fontId="9" fillId="2" borderId="65" xfId="0" applyFont="1" applyFill="1" applyBorder="1"/>
    <xf numFmtId="0" fontId="9" fillId="6" borderId="65" xfId="0" applyFont="1" applyFill="1" applyBorder="1"/>
    <xf numFmtId="0" fontId="12" fillId="9" borderId="15" xfId="0" applyFont="1" applyFill="1" applyBorder="1" applyAlignment="1">
      <alignment horizontal="center" vertical="center" wrapText="1"/>
    </xf>
    <xf numFmtId="0" fontId="9" fillId="11" borderId="15" xfId="0" applyFont="1" applyFill="1" applyBorder="1" applyAlignment="1">
      <alignment horizontal="justify" vertical="center" wrapText="1"/>
    </xf>
    <xf numFmtId="0" fontId="9" fillId="11" borderId="15" xfId="0" applyFont="1" applyFill="1" applyBorder="1" applyAlignment="1">
      <alignment horizontal="left" vertical="center" wrapText="1"/>
    </xf>
    <xf numFmtId="9" fontId="14" fillId="0" borderId="15" xfId="1" applyFont="1" applyFill="1" applyBorder="1" applyAlignment="1">
      <alignment horizontal="justify" vertical="center" wrapText="1"/>
    </xf>
    <xf numFmtId="0" fontId="0" fillId="0" borderId="0" xfId="0" applyAlignment="1">
      <alignment horizontal="center" vertical="center"/>
    </xf>
    <xf numFmtId="0" fontId="11" fillId="13" borderId="18" xfId="0" applyFont="1" applyFill="1" applyBorder="1" applyAlignment="1">
      <alignment horizontal="center" vertical="center" wrapText="1"/>
    </xf>
    <xf numFmtId="0" fontId="9" fillId="2" borderId="32" xfId="0" applyFont="1" applyFill="1" applyBorder="1"/>
    <xf numFmtId="0" fontId="9" fillId="11" borderId="15" xfId="0" applyFont="1" applyFill="1" applyBorder="1" applyAlignment="1">
      <alignment vertical="center" wrapText="1"/>
    </xf>
    <xf numFmtId="0" fontId="9" fillId="14" borderId="15" xfId="0" applyFont="1" applyFill="1" applyBorder="1" applyAlignment="1">
      <alignment vertical="center" wrapText="1"/>
    </xf>
    <xf numFmtId="9" fontId="9" fillId="0" borderId="15" xfId="1" applyFont="1" applyFill="1" applyBorder="1" applyAlignment="1">
      <alignment horizontal="center" vertical="center" wrapText="1"/>
    </xf>
    <xf numFmtId="1" fontId="9" fillId="0" borderId="15" xfId="0" applyNumberFormat="1" applyFont="1" applyFill="1" applyBorder="1" applyAlignment="1">
      <alignment horizontal="center" vertical="center"/>
    </xf>
    <xf numFmtId="0" fontId="9" fillId="2" borderId="15" xfId="0" applyFont="1" applyFill="1" applyBorder="1"/>
    <xf numFmtId="9" fontId="16" fillId="0" borderId="15" xfId="0" applyNumberFormat="1" applyFont="1" applyFill="1" applyBorder="1"/>
    <xf numFmtId="9" fontId="14" fillId="0" borderId="15" xfId="1" applyFont="1" applyFill="1" applyBorder="1" applyAlignment="1">
      <alignment horizontal="center" vertical="center" wrapText="1"/>
    </xf>
    <xf numFmtId="0" fontId="7" fillId="0" borderId="0" xfId="0" applyFont="1"/>
    <xf numFmtId="0" fontId="7" fillId="0" borderId="0" xfId="0" applyFont="1" applyAlignment="1"/>
    <xf numFmtId="0" fontId="6" fillId="0" borderId="40" xfId="0" applyFont="1" applyBorder="1" applyAlignment="1">
      <alignment horizontal="justify" vertical="center" wrapText="1" readingOrder="1"/>
    </xf>
    <xf numFmtId="0" fontId="9" fillId="0" borderId="1" xfId="0" applyFont="1" applyBorder="1" applyAlignment="1">
      <alignment horizontal="justify" vertical="center" wrapText="1"/>
    </xf>
    <xf numFmtId="0" fontId="9" fillId="0" borderId="41" xfId="0" applyFont="1" applyBorder="1" applyAlignment="1">
      <alignment horizontal="justify" vertical="center" wrapText="1"/>
    </xf>
    <xf numFmtId="0" fontId="18" fillId="0" borderId="0" xfId="0" applyFont="1" applyBorder="1" applyAlignment="1">
      <alignment horizontal="left" vertical="center" wrapText="1" readingOrder="1"/>
    </xf>
    <xf numFmtId="0" fontId="9" fillId="0" borderId="0" xfId="0" applyFont="1" applyBorder="1" applyAlignment="1">
      <alignment horizontal="justify" vertical="center" wrapText="1"/>
    </xf>
    <xf numFmtId="0" fontId="9" fillId="0" borderId="37" xfId="0" applyFont="1" applyBorder="1" applyAlignment="1">
      <alignment horizontal="justify" vertical="center" wrapText="1"/>
    </xf>
    <xf numFmtId="0" fontId="18" fillId="0" borderId="36" xfId="0" applyFont="1" applyBorder="1" applyAlignment="1">
      <alignment horizontal="justify" vertical="center" wrapText="1" readingOrder="1"/>
    </xf>
    <xf numFmtId="0" fontId="9" fillId="0" borderId="5" xfId="0" applyFont="1" applyBorder="1" applyAlignment="1">
      <alignment horizontal="justify" vertical="center" wrapText="1"/>
    </xf>
    <xf numFmtId="0" fontId="19" fillId="0" borderId="0" xfId="0" applyFont="1"/>
    <xf numFmtId="0" fontId="6" fillId="0" borderId="15" xfId="0" applyFont="1" applyFill="1" applyBorder="1" applyAlignment="1">
      <alignment vertical="center" wrapText="1"/>
    </xf>
    <xf numFmtId="0" fontId="18" fillId="0" borderId="15" xfId="0" applyFont="1" applyFill="1" applyBorder="1" applyAlignment="1">
      <alignment horizontal="center" vertical="center" textRotation="90" wrapText="1" readingOrder="1"/>
    </xf>
    <xf numFmtId="0" fontId="7" fillId="0" borderId="0" xfId="0" applyFont="1" applyFill="1"/>
    <xf numFmtId="0" fontId="6" fillId="0" borderId="15" xfId="0" applyFont="1" applyFill="1" applyBorder="1" applyAlignment="1">
      <alignment vertical="center" wrapText="1" readingOrder="1"/>
    </xf>
    <xf numFmtId="0" fontId="6" fillId="0" borderId="15" xfId="0" applyFont="1" applyFill="1" applyBorder="1" applyAlignment="1">
      <alignment vertical="center" textRotation="90" wrapText="1" readingOrder="1"/>
    </xf>
    <xf numFmtId="0" fontId="7" fillId="0" borderId="15" xfId="0" applyFont="1" applyFill="1" applyBorder="1" applyAlignment="1">
      <alignment vertical="center" wrapText="1"/>
    </xf>
    <xf numFmtId="10" fontId="7" fillId="0" borderId="15" xfId="0" applyNumberFormat="1" applyFont="1" applyFill="1" applyBorder="1" applyAlignment="1">
      <alignment horizontal="center" vertical="center" wrapText="1"/>
    </xf>
    <xf numFmtId="9" fontId="7" fillId="0" borderId="0" xfId="0" applyNumberFormat="1" applyFont="1"/>
    <xf numFmtId="10" fontId="7" fillId="0" borderId="0" xfId="1" applyNumberFormat="1" applyFont="1"/>
    <xf numFmtId="9" fontId="7" fillId="0" borderId="0" xfId="1" applyFont="1"/>
    <xf numFmtId="0" fontId="6" fillId="0" borderId="50" xfId="0" applyFont="1" applyFill="1" applyBorder="1" applyAlignment="1">
      <alignment vertical="center" wrapText="1" readingOrder="1"/>
    </xf>
    <xf numFmtId="0" fontId="6" fillId="0" borderId="21" xfId="0" applyFont="1" applyFill="1" applyBorder="1" applyAlignment="1">
      <alignment vertical="center" wrapText="1"/>
    </xf>
    <xf numFmtId="9" fontId="7" fillId="0" borderId="15" xfId="0" applyNumberFormat="1" applyFont="1" applyFill="1" applyBorder="1" applyAlignment="1">
      <alignment horizontal="center" vertical="center" wrapText="1"/>
    </xf>
    <xf numFmtId="0" fontId="0" fillId="0" borderId="15" xfId="0" applyNumberFormat="1" applyBorder="1" applyAlignment="1">
      <alignment horizontal="center" vertical="center"/>
    </xf>
    <xf numFmtId="0" fontId="9" fillId="0" borderId="15" xfId="0" applyNumberFormat="1" applyFont="1" applyFill="1" applyBorder="1" applyAlignment="1">
      <alignment horizontal="center" vertical="center" wrapText="1"/>
    </xf>
    <xf numFmtId="0" fontId="9" fillId="0" borderId="15" xfId="0" applyNumberFormat="1" applyFont="1" applyBorder="1" applyAlignment="1">
      <alignment horizontal="center" vertical="center"/>
    </xf>
    <xf numFmtId="17" fontId="6" fillId="0" borderId="22" xfId="0" applyNumberFormat="1" applyFont="1" applyFill="1" applyBorder="1" applyAlignment="1">
      <alignment horizontal="center" vertical="center" wrapText="1" readingOrder="1"/>
    </xf>
    <xf numFmtId="9" fontId="19" fillId="0" borderId="15" xfId="0" applyNumberFormat="1" applyFont="1" applyFill="1" applyBorder="1"/>
    <xf numFmtId="9" fontId="14" fillId="0" borderId="15" xfId="1" applyFont="1" applyFill="1" applyBorder="1" applyAlignment="1">
      <alignment horizontal="center" vertical="center" wrapText="1"/>
    </xf>
    <xf numFmtId="0" fontId="17" fillId="0" borderId="0" xfId="0" applyFont="1" applyAlignment="1">
      <alignment horizontal="center" vertical="center" wrapText="1"/>
    </xf>
    <xf numFmtId="0" fontId="17" fillId="0" borderId="0" xfId="0" applyFont="1"/>
    <xf numFmtId="0" fontId="22" fillId="0" borderId="0" xfId="0" applyFont="1" applyFill="1" applyBorder="1" applyAlignment="1">
      <alignment horizontal="justify" vertical="center" wrapText="1"/>
    </xf>
    <xf numFmtId="0" fontId="10" fillId="9" borderId="15" xfId="0" applyFont="1" applyFill="1" applyBorder="1" applyAlignment="1">
      <alignment horizontal="center" vertical="center" textRotation="90" wrapText="1"/>
    </xf>
    <xf numFmtId="0" fontId="10" fillId="9" borderId="15" xfId="0" applyFont="1" applyFill="1" applyBorder="1" applyAlignment="1">
      <alignment horizontal="center" vertical="center" wrapText="1"/>
    </xf>
    <xf numFmtId="0" fontId="22" fillId="0" borderId="0" xfId="0" applyFont="1" applyFill="1" applyBorder="1"/>
    <xf numFmtId="0" fontId="10" fillId="9" borderId="13" xfId="0" applyFont="1" applyFill="1" applyBorder="1" applyAlignment="1">
      <alignment horizontal="center" vertical="center" textRotation="90" wrapText="1"/>
    </xf>
    <xf numFmtId="0" fontId="18" fillId="0" borderId="15" xfId="0" applyFont="1" applyFill="1" applyBorder="1" applyAlignment="1">
      <alignment horizontal="center" vertical="center" wrapText="1" readingOrder="1"/>
    </xf>
    <xf numFmtId="2" fontId="9" fillId="0" borderId="15" xfId="0" applyNumberFormat="1" applyFont="1" applyFill="1" applyBorder="1" applyAlignment="1">
      <alignment horizontal="center" vertical="center" wrapText="1"/>
    </xf>
    <xf numFmtId="0" fontId="7" fillId="11" borderId="15" xfId="0" applyFont="1" applyFill="1" applyBorder="1" applyAlignment="1">
      <alignment horizontal="justify" vertical="center" wrapText="1"/>
    </xf>
    <xf numFmtId="9" fontId="23" fillId="0" borderId="15" xfId="1" applyFont="1" applyFill="1" applyBorder="1" applyAlignment="1">
      <alignment horizontal="justify" vertical="center" wrapText="1"/>
    </xf>
    <xf numFmtId="9" fontId="23" fillId="0" borderId="15" xfId="1" applyFont="1" applyFill="1" applyBorder="1" applyAlignment="1">
      <alignment horizontal="center" vertical="center" wrapText="1"/>
    </xf>
    <xf numFmtId="0" fontId="7" fillId="0" borderId="15" xfId="0" applyFont="1" applyFill="1" applyBorder="1" applyAlignment="1">
      <alignment horizontal="justify" vertical="center" wrapText="1"/>
    </xf>
    <xf numFmtId="0" fontId="0" fillId="0" borderId="0" xfId="0" applyFont="1" applyAlignment="1">
      <alignment horizontal="center" vertical="center"/>
    </xf>
    <xf numFmtId="0" fontId="7" fillId="10" borderId="15" xfId="0" applyFont="1" applyFill="1" applyBorder="1" applyAlignment="1">
      <alignment horizontal="justify" vertical="center" wrapText="1"/>
    </xf>
    <xf numFmtId="0" fontId="0" fillId="0" borderId="15" xfId="0" applyFont="1" applyBorder="1" applyAlignment="1">
      <alignment horizontal="center" vertical="center"/>
    </xf>
    <xf numFmtId="0" fontId="26" fillId="0" borderId="15" xfId="0" applyFont="1" applyFill="1" applyBorder="1" applyAlignment="1">
      <alignment horizontal="center" vertical="center" wrapText="1" readingOrder="1"/>
    </xf>
    <xf numFmtId="0" fontId="18" fillId="11" borderId="15" xfId="0" applyFont="1" applyFill="1" applyBorder="1" applyAlignment="1">
      <alignment horizontal="center" vertical="center" wrapText="1" readingOrder="1"/>
    </xf>
    <xf numFmtId="0" fontId="6" fillId="11" borderId="15" xfId="0" applyFont="1" applyFill="1" applyBorder="1" applyAlignment="1">
      <alignment horizontal="center" vertical="center" wrapText="1" readingOrder="1"/>
    </xf>
    <xf numFmtId="17" fontId="27" fillId="11" borderId="15" xfId="0" applyNumberFormat="1" applyFont="1" applyFill="1" applyBorder="1" applyAlignment="1">
      <alignment horizontal="center" vertical="center" wrapText="1"/>
    </xf>
    <xf numFmtId="17" fontId="9" fillId="0" borderId="15" xfId="0" applyNumberFormat="1" applyFont="1" applyFill="1" applyBorder="1" applyAlignment="1">
      <alignment horizontal="left" vertical="center" wrapText="1"/>
    </xf>
    <xf numFmtId="0" fontId="28" fillId="0" borderId="0" xfId="0" applyFont="1"/>
    <xf numFmtId="0" fontId="29" fillId="0" borderId="0" xfId="0" applyFont="1" applyFill="1" applyBorder="1"/>
    <xf numFmtId="0" fontId="30" fillId="0" borderId="0" xfId="0" applyFont="1"/>
    <xf numFmtId="0" fontId="31" fillId="0" borderId="0" xfId="0" applyFont="1" applyFill="1" applyBorder="1"/>
    <xf numFmtId="0" fontId="31" fillId="0" borderId="0" xfId="0" applyFont="1" applyFill="1" applyBorder="1" applyAlignment="1">
      <alignment horizontal="center"/>
    </xf>
    <xf numFmtId="0" fontId="31" fillId="0" borderId="0" xfId="0" applyFont="1" applyFill="1" applyBorder="1" applyAlignment="1">
      <alignment horizontal="right"/>
    </xf>
    <xf numFmtId="9" fontId="31" fillId="0" borderId="0" xfId="0" applyNumberFormat="1" applyFont="1" applyFill="1" applyBorder="1"/>
    <xf numFmtId="0" fontId="29" fillId="0" borderId="0" xfId="0" applyFont="1"/>
    <xf numFmtId="0" fontId="32" fillId="0" borderId="0" xfId="0" applyFont="1"/>
    <xf numFmtId="164" fontId="8" fillId="0" borderId="15" xfId="0" applyNumberFormat="1" applyFont="1" applyFill="1" applyBorder="1" applyAlignment="1">
      <alignment horizontal="center"/>
    </xf>
    <xf numFmtId="0" fontId="33" fillId="0" borderId="15" xfId="0" applyFont="1" applyBorder="1" applyAlignment="1">
      <alignment horizontal="center" vertical="center"/>
    </xf>
    <xf numFmtId="9" fontId="13" fillId="0" borderId="15" xfId="1" applyFont="1" applyFill="1" applyBorder="1" applyAlignment="1">
      <alignment horizontal="center" vertical="center" wrapText="1"/>
    </xf>
    <xf numFmtId="9" fontId="12" fillId="0" borderId="51" xfId="0" applyNumberFormat="1" applyFont="1" applyFill="1" applyBorder="1" applyAlignment="1">
      <alignment horizontal="center"/>
    </xf>
    <xf numFmtId="2" fontId="12" fillId="0" borderId="15" xfId="0" applyNumberFormat="1" applyFont="1" applyFill="1" applyBorder="1" applyAlignment="1">
      <alignment horizontal="center"/>
    </xf>
    <xf numFmtId="17" fontId="9" fillId="0" borderId="15" xfId="0" applyNumberFormat="1" applyFont="1" applyFill="1" applyBorder="1" applyAlignment="1">
      <alignment horizontal="center" vertical="center" wrapText="1"/>
    </xf>
    <xf numFmtId="9" fontId="14" fillId="0" borderId="15" xfId="1" applyFont="1" applyFill="1" applyBorder="1" applyAlignment="1">
      <alignment horizontal="center" vertical="center" wrapText="1"/>
    </xf>
    <xf numFmtId="0" fontId="20" fillId="11" borderId="15" xfId="0" applyFont="1" applyFill="1" applyBorder="1" applyAlignment="1">
      <alignment horizontal="justify" vertical="center" wrapText="1"/>
    </xf>
    <xf numFmtId="164" fontId="27" fillId="0" borderId="15" xfId="0" applyNumberFormat="1" applyFont="1" applyBorder="1" applyAlignment="1">
      <alignment horizontal="center" vertical="center"/>
    </xf>
    <xf numFmtId="164" fontId="35" fillId="0" borderId="15" xfId="0" applyNumberFormat="1" applyFont="1" applyBorder="1" applyAlignment="1">
      <alignment horizontal="center" vertical="center"/>
    </xf>
    <xf numFmtId="0" fontId="27" fillId="0" borderId="0" xfId="0" applyFont="1"/>
    <xf numFmtId="0" fontId="26" fillId="0" borderId="40" xfId="0" applyFont="1" applyBorder="1" applyAlignment="1">
      <alignment horizontal="justify" vertical="center" wrapText="1" readingOrder="1"/>
    </xf>
    <xf numFmtId="0" fontId="13" fillId="0" borderId="1" xfId="0" applyFont="1" applyBorder="1" applyAlignment="1">
      <alignment horizontal="justify" vertical="center" wrapText="1"/>
    </xf>
    <xf numFmtId="0" fontId="13" fillId="0" borderId="41" xfId="0" applyFont="1" applyBorder="1" applyAlignment="1">
      <alignment horizontal="justify" vertical="center" wrapText="1"/>
    </xf>
    <xf numFmtId="0" fontId="36" fillId="0" borderId="0" xfId="0" applyFont="1" applyBorder="1" applyAlignment="1">
      <alignment horizontal="left" vertical="center" wrapText="1" readingOrder="1"/>
    </xf>
    <xf numFmtId="0" fontId="13" fillId="0" borderId="0" xfId="0" applyFont="1" applyBorder="1" applyAlignment="1">
      <alignment horizontal="justify" vertical="center" wrapText="1"/>
    </xf>
    <xf numFmtId="0" fontId="13" fillId="0" borderId="37" xfId="0" applyFont="1" applyBorder="1" applyAlignment="1">
      <alignment horizontal="justify" vertical="center" wrapText="1"/>
    </xf>
    <xf numFmtId="0" fontId="36" fillId="0" borderId="36" xfId="0" applyFont="1" applyBorder="1" applyAlignment="1">
      <alignment horizontal="justify" vertical="center" wrapText="1" readingOrder="1"/>
    </xf>
    <xf numFmtId="0" fontId="13" fillId="0" borderId="5" xfId="0" applyFont="1" applyBorder="1" applyAlignment="1">
      <alignment horizontal="justify" vertical="center" wrapText="1"/>
    </xf>
    <xf numFmtId="0" fontId="36" fillId="0" borderId="15" xfId="0" applyFont="1" applyFill="1" applyBorder="1" applyAlignment="1">
      <alignment horizontal="justify" vertical="center" textRotation="90" wrapText="1"/>
    </xf>
    <xf numFmtId="0" fontId="36" fillId="11" borderId="15" xfId="0" applyFont="1" applyFill="1" applyBorder="1" applyAlignment="1">
      <alignment horizontal="center" vertical="center" textRotation="90" wrapText="1"/>
    </xf>
    <xf numFmtId="0" fontId="27" fillId="0" borderId="0" xfId="0" applyFont="1" applyAlignment="1">
      <alignment horizontal="justify" vertical="center"/>
    </xf>
    <xf numFmtId="0" fontId="36" fillId="0" borderId="15" xfId="0" applyFont="1" applyFill="1" applyBorder="1" applyAlignment="1">
      <alignment horizontal="justify" vertical="center" wrapText="1"/>
    </xf>
    <xf numFmtId="0" fontId="27" fillId="0" borderId="0" xfId="0" applyFont="1" applyFill="1" applyAlignment="1">
      <alignment horizontal="justify" vertical="center" wrapText="1"/>
    </xf>
    <xf numFmtId="0" fontId="26" fillId="0" borderId="15" xfId="0" applyFont="1" applyBorder="1" applyAlignment="1">
      <alignment horizontal="justify" vertical="center" wrapText="1"/>
    </xf>
    <xf numFmtId="0" fontId="26" fillId="11" borderId="15" xfId="0" applyFont="1" applyFill="1" applyBorder="1" applyAlignment="1">
      <alignment horizontal="center" vertical="center" wrapText="1"/>
    </xf>
    <xf numFmtId="0" fontId="26" fillId="11" borderId="15" xfId="0" applyFont="1" applyFill="1" applyBorder="1" applyAlignment="1">
      <alignment horizontal="justify" vertical="center" wrapText="1"/>
    </xf>
    <xf numFmtId="0" fontId="27" fillId="0" borderId="0" xfId="0" applyFont="1" applyAlignment="1">
      <alignment horizontal="justify" vertical="center" wrapText="1"/>
    </xf>
    <xf numFmtId="0" fontId="27" fillId="0" borderId="15" xfId="0" applyFont="1" applyBorder="1"/>
    <xf numFmtId="0" fontId="27" fillId="11" borderId="15" xfId="0" applyFont="1" applyFill="1" applyBorder="1" applyAlignment="1">
      <alignment horizontal="center"/>
    </xf>
    <xf numFmtId="0" fontId="27" fillId="0" borderId="15" xfId="0" applyFont="1" applyBorder="1" applyAlignment="1">
      <alignment vertical="center" wrapText="1"/>
    </xf>
    <xf numFmtId="0" fontId="37" fillId="6" borderId="48" xfId="0" applyFont="1" applyFill="1" applyBorder="1" applyAlignment="1">
      <alignment horizontal="center" vertical="center" wrapText="1"/>
    </xf>
    <xf numFmtId="0" fontId="27" fillId="0" borderId="0" xfId="0" applyFont="1" applyBorder="1"/>
    <xf numFmtId="0" fontId="27" fillId="0" borderId="37" xfId="0" applyFont="1" applyBorder="1" applyAlignment="1"/>
    <xf numFmtId="0" fontId="27" fillId="0" borderId="15" xfId="0" applyFont="1" applyBorder="1" applyAlignment="1">
      <alignment horizontal="justify" vertical="center" wrapText="1"/>
    </xf>
    <xf numFmtId="0" fontId="27" fillId="11" borderId="15" xfId="0" applyFont="1" applyFill="1" applyBorder="1" applyAlignment="1">
      <alignment horizontal="center" vertical="center" wrapText="1"/>
    </xf>
    <xf numFmtId="0" fontId="27" fillId="0" borderId="51" xfId="0" applyFont="1" applyBorder="1" applyAlignment="1">
      <alignment horizontal="justify" vertical="center" wrapText="1"/>
    </xf>
    <xf numFmtId="0" fontId="27" fillId="11" borderId="15" xfId="0" applyFont="1" applyFill="1" applyBorder="1" applyAlignment="1">
      <alignment horizontal="justify" vertical="center" wrapText="1"/>
    </xf>
    <xf numFmtId="0" fontId="37" fillId="6" borderId="49" xfId="0" applyFont="1" applyFill="1" applyBorder="1" applyAlignment="1">
      <alignment horizontal="center" vertical="center" wrapText="1"/>
    </xf>
    <xf numFmtId="9" fontId="26" fillId="0" borderId="13" xfId="0" applyNumberFormat="1" applyFont="1" applyFill="1" applyBorder="1" applyAlignment="1">
      <alignment horizontal="center" vertical="center" wrapText="1"/>
    </xf>
    <xf numFmtId="9" fontId="36" fillId="0" borderId="15" xfId="0" applyNumberFormat="1" applyFont="1" applyFill="1" applyBorder="1" applyAlignment="1">
      <alignment horizontal="center" vertical="center" textRotation="90" wrapText="1" readingOrder="1"/>
    </xf>
    <xf numFmtId="0" fontId="36" fillId="0" borderId="15" xfId="0" applyFont="1" applyFill="1" applyBorder="1" applyAlignment="1">
      <alignment vertical="center" textRotation="90" wrapText="1" readingOrder="1"/>
    </xf>
    <xf numFmtId="0" fontId="36" fillId="0" borderId="15"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9" fontId="27" fillId="0" borderId="15" xfId="1" applyFont="1" applyBorder="1" applyAlignment="1">
      <alignment horizontal="center" vertical="center" wrapText="1"/>
    </xf>
    <xf numFmtId="9" fontId="26" fillId="0" borderId="15" xfId="0" applyNumberFormat="1" applyFont="1" applyFill="1" applyBorder="1" applyAlignment="1">
      <alignment horizontal="center" vertical="center" wrapText="1"/>
    </xf>
    <xf numFmtId="9" fontId="26" fillId="0" borderId="15" xfId="0" applyNumberFormat="1" applyFont="1" applyFill="1" applyBorder="1" applyAlignment="1">
      <alignment horizontal="center" vertical="center" textRotation="90" wrapText="1" readingOrder="1"/>
    </xf>
    <xf numFmtId="9" fontId="27" fillId="0" borderId="0" xfId="0" applyNumberFormat="1" applyFont="1"/>
    <xf numFmtId="9" fontId="36" fillId="0" borderId="15" xfId="0" applyNumberFormat="1" applyFont="1" applyFill="1" applyBorder="1" applyAlignment="1">
      <alignment horizontal="center" vertical="center" textRotation="90" wrapText="1" readingOrder="1"/>
    </xf>
    <xf numFmtId="10" fontId="27" fillId="0" borderId="0" xfId="1" applyNumberFormat="1" applyFont="1"/>
    <xf numFmtId="0" fontId="27" fillId="0" borderId="13" xfId="0" applyFont="1" applyBorder="1" applyAlignment="1">
      <alignment horizontal="justify" vertical="center" wrapText="1"/>
    </xf>
    <xf numFmtId="0" fontId="13" fillId="0" borderId="15" xfId="0" applyFont="1" applyFill="1" applyBorder="1" applyAlignment="1">
      <alignment horizontal="justify" vertical="center" wrapText="1"/>
    </xf>
    <xf numFmtId="0" fontId="27" fillId="0" borderId="15" xfId="0" applyFont="1" applyBorder="1" applyAlignment="1">
      <alignment horizontal="center" vertical="center" wrapText="1"/>
    </xf>
    <xf numFmtId="0" fontId="35" fillId="0" borderId="51" xfId="0" applyFont="1" applyBorder="1"/>
    <xf numFmtId="0" fontId="27" fillId="0" borderId="32" xfId="0" applyFont="1" applyBorder="1"/>
    <xf numFmtId="9" fontId="35" fillId="0" borderId="32" xfId="0" applyNumberFormat="1" applyFont="1" applyBorder="1"/>
    <xf numFmtId="0" fontId="27" fillId="0" borderId="0" xfId="0" applyFont="1" applyAlignment="1"/>
    <xf numFmtId="1" fontId="0" fillId="0" borderId="15" xfId="0" applyNumberFormat="1" applyBorder="1" applyAlignment="1">
      <alignment horizontal="center" vertical="center"/>
    </xf>
    <xf numFmtId="0" fontId="27" fillId="6" borderId="0" xfId="0" applyFont="1" applyFill="1" applyBorder="1"/>
    <xf numFmtId="0" fontId="27" fillId="6" borderId="37" xfId="0" applyFont="1" applyFill="1" applyBorder="1" applyAlignment="1"/>
    <xf numFmtId="0" fontId="26" fillId="0" borderId="15" xfId="0" applyFont="1" applyFill="1" applyBorder="1" applyAlignment="1">
      <alignment horizontal="center" vertical="center" wrapText="1" readingOrder="1"/>
    </xf>
    <xf numFmtId="0" fontId="9" fillId="0" borderId="15" xfId="0" applyFont="1" applyFill="1" applyBorder="1" applyAlignment="1">
      <alignment horizontal="justify" vertical="center" wrapText="1"/>
    </xf>
    <xf numFmtId="9" fontId="6" fillId="0" borderId="15" xfId="0" applyNumberFormat="1" applyFont="1" applyFill="1" applyBorder="1" applyAlignment="1">
      <alignment horizontal="center" vertical="center" textRotation="90" wrapText="1" readingOrder="1"/>
    </xf>
    <xf numFmtId="0" fontId="6" fillId="0" borderId="15" xfId="0" applyFont="1" applyFill="1" applyBorder="1" applyAlignment="1">
      <alignment horizontal="center" vertical="center" textRotation="90" wrapText="1" readingOrder="1"/>
    </xf>
    <xf numFmtId="0" fontId="6" fillId="0" borderId="15" xfId="0" applyFont="1" applyFill="1" applyBorder="1" applyAlignment="1">
      <alignment horizontal="center" vertical="center" wrapText="1" readingOrder="1"/>
    </xf>
    <xf numFmtId="0" fontId="6" fillId="0" borderId="50" xfId="0" applyFont="1" applyFill="1" applyBorder="1" applyAlignment="1">
      <alignment horizontal="center" vertical="center" textRotation="90" wrapText="1" readingOrder="1"/>
    </xf>
    <xf numFmtId="9" fontId="6" fillId="0" borderId="15" xfId="0" applyNumberFormat="1" applyFont="1" applyFill="1" applyBorder="1" applyAlignment="1">
      <alignment horizontal="center" vertical="center" wrapText="1" readingOrder="1"/>
    </xf>
    <xf numFmtId="0" fontId="6" fillId="0" borderId="13" xfId="0" applyFont="1" applyFill="1" applyBorder="1" applyAlignment="1">
      <alignment horizontal="center" vertical="center" wrapText="1"/>
    </xf>
    <xf numFmtId="17" fontId="6" fillId="0" borderId="15" xfId="0" applyNumberFormat="1" applyFont="1" applyFill="1" applyBorder="1" applyAlignment="1">
      <alignment horizontal="center" vertical="center" wrapText="1" readingOrder="1"/>
    </xf>
    <xf numFmtId="0" fontId="9" fillId="6" borderId="53" xfId="0" applyFont="1" applyFill="1" applyBorder="1"/>
    <xf numFmtId="0" fontId="6" fillId="0" borderId="51" xfId="0" applyFont="1" applyFill="1" applyBorder="1" applyAlignment="1">
      <alignment vertical="center" wrapText="1"/>
    </xf>
    <xf numFmtId="0" fontId="7" fillId="0" borderId="15" xfId="0" applyFont="1" applyFill="1" applyBorder="1" applyAlignment="1">
      <alignment horizontal="center" vertical="center"/>
    </xf>
    <xf numFmtId="164" fontId="34" fillId="15" borderId="15" xfId="0" applyNumberFormat="1" applyFont="1" applyFill="1" applyBorder="1"/>
    <xf numFmtId="9" fontId="6" fillId="0" borderId="15" xfId="0" applyNumberFormat="1" applyFont="1" applyFill="1" applyBorder="1" applyAlignment="1">
      <alignment horizontal="center" vertical="center" textRotation="90" wrapText="1" readingOrder="1"/>
    </xf>
    <xf numFmtId="0" fontId="36" fillId="4" borderId="27" xfId="0" applyFont="1" applyFill="1" applyBorder="1" applyAlignment="1">
      <alignment horizontal="center" vertical="center" wrapText="1" readingOrder="1"/>
    </xf>
    <xf numFmtId="0" fontId="36" fillId="4" borderId="47" xfId="0" applyFont="1" applyFill="1" applyBorder="1" applyAlignment="1">
      <alignment horizontal="center" vertical="center" wrapText="1" readingOrder="1"/>
    </xf>
    <xf numFmtId="0" fontId="36" fillId="4" borderId="15" xfId="0" applyFont="1" applyFill="1" applyBorder="1" applyAlignment="1">
      <alignment horizontal="center" vertical="center" wrapText="1" readingOrder="1"/>
    </xf>
    <xf numFmtId="0" fontId="36" fillId="4" borderId="13" xfId="0" applyFont="1" applyFill="1" applyBorder="1" applyAlignment="1">
      <alignment horizontal="center" vertical="center" wrapText="1" readingOrder="1"/>
    </xf>
    <xf numFmtId="0" fontId="36" fillId="4" borderId="16" xfId="0" applyFont="1" applyFill="1" applyBorder="1" applyAlignment="1">
      <alignment horizontal="center" vertical="center" wrapText="1" readingOrder="1"/>
    </xf>
    <xf numFmtId="0" fontId="36" fillId="4" borderId="17" xfId="0" applyFont="1" applyFill="1" applyBorder="1" applyAlignment="1">
      <alignment horizontal="center" vertical="center" wrapText="1" readingOrder="1"/>
    </xf>
    <xf numFmtId="0" fontId="36" fillId="4" borderId="20" xfId="0" applyFont="1" applyFill="1" applyBorder="1" applyAlignment="1">
      <alignment horizontal="center" vertical="center" wrapText="1" readingOrder="1"/>
    </xf>
    <xf numFmtId="0" fontId="36" fillId="4" borderId="18" xfId="0" applyFont="1" applyFill="1" applyBorder="1" applyAlignment="1">
      <alignment horizontal="center" vertical="center" wrapText="1" readingOrder="1"/>
    </xf>
    <xf numFmtId="17" fontId="26" fillId="0" borderId="15" xfId="0" applyNumberFormat="1" applyFont="1" applyFill="1" applyBorder="1" applyAlignment="1">
      <alignment horizontal="center" vertical="center" wrapText="1" readingOrder="1"/>
    </xf>
    <xf numFmtId="0" fontId="36" fillId="4" borderId="14" xfId="0" applyFont="1" applyFill="1" applyBorder="1" applyAlignment="1">
      <alignment horizontal="center" vertical="center" wrapText="1" readingOrder="1"/>
    </xf>
    <xf numFmtId="0" fontId="36" fillId="5" borderId="15" xfId="0" applyFont="1" applyFill="1" applyBorder="1" applyAlignment="1">
      <alignment horizontal="center" vertical="center" wrapText="1" readingOrder="1"/>
    </xf>
    <xf numFmtId="0" fontId="36" fillId="5" borderId="13" xfId="0" applyFont="1" applyFill="1" applyBorder="1" applyAlignment="1">
      <alignment horizontal="center" vertical="center" wrapText="1" readingOrder="1"/>
    </xf>
    <xf numFmtId="0" fontId="26" fillId="0" borderId="15" xfId="0" applyFont="1" applyFill="1" applyBorder="1" applyAlignment="1">
      <alignment horizontal="justify" vertical="center" wrapText="1"/>
    </xf>
    <xf numFmtId="9" fontId="26" fillId="0" borderId="15" xfId="1" applyFont="1" applyFill="1" applyBorder="1" applyAlignment="1">
      <alignment horizontal="center" vertical="center" textRotation="90" wrapText="1"/>
    </xf>
    <xf numFmtId="9" fontId="26" fillId="0" borderId="15" xfId="0" applyNumberFormat="1" applyFont="1" applyFill="1" applyBorder="1" applyAlignment="1">
      <alignment horizontal="justify" vertical="center" textRotation="90" wrapText="1"/>
    </xf>
    <xf numFmtId="0" fontId="26" fillId="0" borderId="15" xfId="0" applyFont="1" applyFill="1" applyBorder="1" applyAlignment="1">
      <alignment horizontal="justify" vertical="center" textRotation="90" wrapText="1"/>
    </xf>
    <xf numFmtId="0" fontId="13" fillId="0" borderId="15" xfId="0" applyFont="1" applyFill="1" applyBorder="1" applyAlignment="1">
      <alignment horizontal="justify" vertical="center" wrapText="1"/>
    </xf>
    <xf numFmtId="0" fontId="13" fillId="0" borderId="15" xfId="0" applyFont="1" applyFill="1" applyBorder="1" applyAlignment="1">
      <alignment horizontal="center" vertical="center" wrapText="1"/>
    </xf>
    <xf numFmtId="17" fontId="26" fillId="0" borderId="15" xfId="0" applyNumberFormat="1" applyFont="1" applyFill="1" applyBorder="1" applyAlignment="1">
      <alignment horizontal="center" vertical="center" wrapText="1"/>
    </xf>
    <xf numFmtId="0" fontId="38" fillId="2" borderId="36" xfId="0" applyFont="1" applyFill="1" applyBorder="1" applyAlignment="1">
      <alignment horizontal="center" vertical="center" wrapText="1" readingOrder="1"/>
    </xf>
    <xf numFmtId="0" fontId="38" fillId="2" borderId="0" xfId="0" applyFont="1" applyFill="1" applyBorder="1" applyAlignment="1">
      <alignment horizontal="center" vertical="center" wrapText="1" readingOrder="1"/>
    </xf>
    <xf numFmtId="0" fontId="38" fillId="2" borderId="0" xfId="0" applyFont="1" applyFill="1" applyBorder="1" applyAlignment="1">
      <alignment horizontal="left" vertical="center" wrapText="1" readingOrder="1"/>
    </xf>
    <xf numFmtId="0" fontId="38" fillId="2" borderId="37" xfId="0" applyFont="1" applyFill="1" applyBorder="1" applyAlignment="1">
      <alignment horizontal="left" vertical="center" wrapText="1" readingOrder="1"/>
    </xf>
    <xf numFmtId="0" fontId="13" fillId="0" borderId="0" xfId="0" applyFont="1" applyBorder="1" applyAlignment="1">
      <alignment horizontal="justify" vertical="center" wrapText="1"/>
    </xf>
    <xf numFmtId="0" fontId="36" fillId="0" borderId="36" xfId="0" applyFont="1" applyBorder="1" applyAlignment="1">
      <alignment horizontal="center" vertical="center" wrapText="1" readingOrder="1"/>
    </xf>
    <xf numFmtId="0" fontId="36" fillId="0" borderId="0" xfId="0" applyFont="1" applyBorder="1" applyAlignment="1">
      <alignment horizontal="center" vertical="center" wrapText="1" readingOrder="1"/>
    </xf>
    <xf numFmtId="0" fontId="36" fillId="0" borderId="0" xfId="0" applyFont="1" applyBorder="1" applyAlignment="1">
      <alignment horizontal="justify" vertical="center" wrapText="1" readingOrder="1"/>
    </xf>
    <xf numFmtId="0" fontId="37" fillId="0" borderId="3" xfId="0" applyFont="1" applyBorder="1" applyAlignment="1">
      <alignment horizontal="center" vertical="center" wrapText="1"/>
    </xf>
    <xf numFmtId="0" fontId="26" fillId="0" borderId="32" xfId="0" applyFont="1" applyBorder="1" applyAlignment="1">
      <alignment horizontal="left" vertical="center" wrapText="1" readingOrder="1"/>
    </xf>
    <xf numFmtId="0" fontId="36" fillId="0" borderId="33" xfId="0" applyFont="1" applyBorder="1" applyAlignment="1">
      <alignment horizontal="center" vertical="center" wrapText="1" readingOrder="1"/>
    </xf>
    <xf numFmtId="0" fontId="36" fillId="0" borderId="34" xfId="0" applyFont="1" applyBorder="1" applyAlignment="1">
      <alignment horizontal="center" vertical="center" wrapText="1" readingOrder="1"/>
    </xf>
    <xf numFmtId="0" fontId="36" fillId="0" borderId="35" xfId="0" applyFont="1" applyBorder="1" applyAlignment="1">
      <alignment horizontal="center" vertical="center" wrapText="1" readingOrder="1"/>
    </xf>
    <xf numFmtId="0" fontId="36" fillId="0" borderId="37" xfId="0" applyFont="1" applyBorder="1" applyAlignment="1">
      <alignment horizontal="center" vertical="center" wrapText="1" readingOrder="1"/>
    </xf>
    <xf numFmtId="0" fontId="36" fillId="0" borderId="38" xfId="0" applyFont="1" applyBorder="1" applyAlignment="1">
      <alignment horizontal="center" vertical="center" wrapText="1" readingOrder="1"/>
    </xf>
    <xf numFmtId="0" fontId="36" fillId="0" borderId="2" xfId="0" applyFont="1" applyBorder="1" applyAlignment="1">
      <alignment horizontal="center" vertical="center" wrapText="1" readingOrder="1"/>
    </xf>
    <xf numFmtId="0" fontId="36" fillId="0" borderId="39" xfId="0" applyFont="1" applyBorder="1" applyAlignment="1">
      <alignment horizontal="center" vertical="center" wrapText="1" readingOrder="1"/>
    </xf>
    <xf numFmtId="0" fontId="13" fillId="0" borderId="1" xfId="0" applyFont="1" applyBorder="1" applyAlignment="1">
      <alignment horizontal="justify" vertical="center" wrapText="1"/>
    </xf>
    <xf numFmtId="0" fontId="26" fillId="0" borderId="19" xfId="0" applyFont="1" applyBorder="1" applyAlignment="1">
      <alignment horizontal="left" vertical="center" wrapText="1" readingOrder="1"/>
    </xf>
    <xf numFmtId="0" fontId="37" fillId="0" borderId="4" xfId="0" applyFont="1" applyBorder="1" applyAlignment="1">
      <alignment horizontal="justify" vertical="center" wrapText="1"/>
    </xf>
    <xf numFmtId="0" fontId="36" fillId="3" borderId="36" xfId="0" applyFont="1" applyFill="1" applyBorder="1" applyAlignment="1">
      <alignment horizontal="center" vertical="center" wrapText="1" readingOrder="1"/>
    </xf>
    <xf numFmtId="0" fontId="36" fillId="3" borderId="0" xfId="0" applyFont="1" applyFill="1" applyBorder="1" applyAlignment="1">
      <alignment horizontal="center" vertical="center" wrapText="1" readingOrder="1"/>
    </xf>
    <xf numFmtId="0" fontId="36" fillId="3" borderId="0" xfId="0" applyFont="1" applyFill="1" applyBorder="1" applyAlignment="1">
      <alignment horizontal="left" vertical="center" wrapText="1" readingOrder="1"/>
    </xf>
    <xf numFmtId="0" fontId="36" fillId="3" borderId="37" xfId="0" applyFont="1" applyFill="1" applyBorder="1" applyAlignment="1">
      <alignment horizontal="left" vertical="center" wrapText="1" readingOrder="1"/>
    </xf>
    <xf numFmtId="0" fontId="36" fillId="4" borderId="15" xfId="0" applyFont="1" applyFill="1" applyBorder="1" applyAlignment="1">
      <alignment horizontal="center" vertical="center" textRotation="90" wrapText="1" readingOrder="1"/>
    </xf>
    <xf numFmtId="0" fontId="36" fillId="4" borderId="13" xfId="0" applyFont="1" applyFill="1" applyBorder="1" applyAlignment="1">
      <alignment horizontal="center" vertical="center" textRotation="90" wrapText="1" readingOrder="1"/>
    </xf>
    <xf numFmtId="0" fontId="36" fillId="5" borderId="14" xfId="0" applyFont="1" applyFill="1" applyBorder="1" applyAlignment="1">
      <alignment horizontal="center" vertical="center" wrapText="1" readingOrder="1"/>
    </xf>
    <xf numFmtId="0" fontId="36" fillId="5" borderId="46" xfId="0" applyFont="1" applyFill="1" applyBorder="1" applyAlignment="1">
      <alignment horizontal="center" vertical="center" wrapText="1" readingOrder="1"/>
    </xf>
    <xf numFmtId="0" fontId="36" fillId="5" borderId="31" xfId="0" applyFont="1" applyFill="1" applyBorder="1" applyAlignment="1">
      <alignment horizontal="center" vertical="center" wrapText="1" readingOrder="1"/>
    </xf>
    <xf numFmtId="0" fontId="26" fillId="0" borderId="15"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15" xfId="0" applyFont="1" applyFill="1" applyBorder="1" applyAlignment="1">
      <alignment horizontal="center" vertical="center" wrapText="1" readingOrder="1"/>
    </xf>
    <xf numFmtId="0" fontId="27" fillId="6" borderId="63" xfId="0" applyFont="1" applyFill="1" applyBorder="1" applyAlignment="1">
      <alignment horizontal="center"/>
    </xf>
    <xf numFmtId="0" fontId="27" fillId="6" borderId="17" xfId="0" applyFont="1" applyFill="1" applyBorder="1" applyAlignment="1">
      <alignment horizontal="center"/>
    </xf>
    <xf numFmtId="0" fontId="27" fillId="0" borderId="51" xfId="0" applyFont="1" applyBorder="1" applyAlignment="1">
      <alignment horizontal="center" vertical="center"/>
    </xf>
    <xf numFmtId="0" fontId="27" fillId="0" borderId="52" xfId="0" applyFont="1" applyBorder="1" applyAlignment="1">
      <alignment horizontal="center" vertical="center"/>
    </xf>
    <xf numFmtId="0" fontId="27" fillId="0" borderId="51" xfId="0" applyFont="1" applyBorder="1" applyAlignment="1">
      <alignment horizontal="center"/>
    </xf>
    <xf numFmtId="0" fontId="27" fillId="0" borderId="52" xfId="0" applyFont="1" applyBorder="1" applyAlignment="1">
      <alignment horizontal="center"/>
    </xf>
    <xf numFmtId="0" fontId="27" fillId="0" borderId="20" xfId="0" applyFont="1" applyBorder="1" applyAlignment="1">
      <alignment horizontal="center" vertical="center"/>
    </xf>
    <xf numFmtId="0" fontId="27" fillId="0" borderId="18" xfId="0" applyFont="1" applyBorder="1" applyAlignment="1">
      <alignment horizontal="center" vertical="center"/>
    </xf>
    <xf numFmtId="0" fontId="27" fillId="0" borderId="21" xfId="0" applyFont="1" applyBorder="1" applyAlignment="1">
      <alignment horizontal="center" vertical="center"/>
    </xf>
    <xf numFmtId="0" fontId="27" fillId="0" borderId="53" xfId="0" applyFont="1" applyBorder="1" applyAlignment="1">
      <alignment horizontal="center" vertical="center"/>
    </xf>
    <xf numFmtId="0" fontId="26" fillId="0" borderId="15" xfId="0" applyFont="1" applyFill="1" applyBorder="1" applyAlignment="1">
      <alignment horizontal="left" vertical="center" wrapText="1"/>
    </xf>
    <xf numFmtId="0" fontId="26" fillId="0" borderId="15" xfId="0" applyFont="1" applyFill="1" applyBorder="1" applyAlignment="1">
      <alignment horizontal="center" vertical="center"/>
    </xf>
    <xf numFmtId="0" fontId="27" fillId="0" borderId="15" xfId="0" applyFont="1" applyBorder="1" applyAlignment="1">
      <alignment horizontal="justify" vertical="center" wrapText="1"/>
    </xf>
    <xf numFmtId="0" fontId="36" fillId="4" borderId="26" xfId="0" applyFont="1" applyFill="1" applyBorder="1" applyAlignment="1">
      <alignment horizontal="center" vertical="center" wrapText="1" readingOrder="1"/>
    </xf>
    <xf numFmtId="9" fontId="27" fillId="0" borderId="15" xfId="1" applyFont="1" applyFill="1" applyBorder="1" applyAlignment="1">
      <alignment horizontal="center" vertical="center" wrapText="1"/>
    </xf>
    <xf numFmtId="9" fontId="27" fillId="0" borderId="15" xfId="0" applyNumberFormat="1" applyFont="1" applyBorder="1" applyAlignment="1">
      <alignment horizontal="center" vertical="center" textRotation="90" wrapText="1"/>
    </xf>
    <xf numFmtId="0" fontId="27" fillId="0" borderId="15" xfId="0" applyFont="1" applyBorder="1" applyAlignment="1">
      <alignment horizontal="center" vertical="center" textRotation="90" wrapText="1"/>
    </xf>
    <xf numFmtId="9" fontId="27" fillId="0" borderId="15" xfId="0" applyNumberFormat="1" applyFont="1" applyBorder="1" applyAlignment="1">
      <alignment horizontal="center" vertical="center" wrapText="1"/>
    </xf>
    <xf numFmtId="0" fontId="27" fillId="0" borderId="15" xfId="0" applyFont="1" applyBorder="1" applyAlignment="1">
      <alignment horizontal="center" vertical="center" wrapText="1"/>
    </xf>
    <xf numFmtId="0" fontId="37" fillId="6" borderId="51" xfId="0" applyFont="1" applyFill="1" applyBorder="1" applyAlignment="1">
      <alignment horizontal="left" vertical="center" wrapText="1"/>
    </xf>
    <xf numFmtId="0" fontId="37" fillId="6" borderId="32" xfId="0" applyFont="1" applyFill="1" applyBorder="1" applyAlignment="1">
      <alignment horizontal="left" vertical="center" wrapText="1"/>
    </xf>
    <xf numFmtId="0" fontId="13" fillId="0" borderId="13" xfId="0" applyFont="1" applyFill="1" applyBorder="1" applyAlignment="1">
      <alignment horizontal="center" vertical="center" wrapText="1"/>
    </xf>
    <xf numFmtId="17" fontId="26" fillId="0" borderId="13" xfId="0" applyNumberFormat="1" applyFont="1" applyFill="1" applyBorder="1" applyAlignment="1">
      <alignment horizontal="center" vertical="center" wrapText="1" readingOrder="1"/>
    </xf>
    <xf numFmtId="0" fontId="27" fillId="0" borderId="13" xfId="0" applyFont="1" applyBorder="1" applyAlignment="1">
      <alignment horizontal="center" vertical="center" wrapText="1"/>
    </xf>
    <xf numFmtId="9" fontId="26" fillId="0" borderId="13" xfId="1" applyNumberFormat="1" applyFont="1" applyFill="1" applyBorder="1" applyAlignment="1">
      <alignment horizontal="center" vertical="center" wrapText="1"/>
    </xf>
    <xf numFmtId="9" fontId="26" fillId="0" borderId="14" xfId="1" applyNumberFormat="1" applyFont="1" applyFill="1" applyBorder="1" applyAlignment="1">
      <alignment horizontal="center" vertical="center" wrapText="1"/>
    </xf>
    <xf numFmtId="0" fontId="27" fillId="0" borderId="13" xfId="0" applyFont="1" applyBorder="1" applyAlignment="1">
      <alignment horizontal="center" vertical="center" textRotation="90" wrapText="1"/>
    </xf>
    <xf numFmtId="0" fontId="26" fillId="11" borderId="15" xfId="0" applyFont="1" applyFill="1" applyBorder="1" applyAlignment="1">
      <alignment horizontal="center" vertical="center" wrapText="1"/>
    </xf>
    <xf numFmtId="9" fontId="26" fillId="0" borderId="50" xfId="1" applyNumberFormat="1" applyFont="1" applyFill="1" applyBorder="1" applyAlignment="1">
      <alignment horizontal="center" vertical="center" wrapText="1"/>
    </xf>
    <xf numFmtId="9" fontId="36" fillId="0" borderId="15" xfId="0" applyNumberFormat="1" applyFont="1" applyFill="1" applyBorder="1" applyAlignment="1">
      <alignment horizontal="center" vertical="center" textRotation="90" wrapText="1" readingOrder="1"/>
    </xf>
    <xf numFmtId="0" fontId="36" fillId="0" borderId="15" xfId="0" applyFont="1" applyFill="1" applyBorder="1" applyAlignment="1">
      <alignment horizontal="center" vertical="center" textRotation="90" wrapText="1" readingOrder="1"/>
    </xf>
    <xf numFmtId="164" fontId="27" fillId="0" borderId="15" xfId="0" applyNumberFormat="1" applyFont="1" applyBorder="1" applyAlignment="1">
      <alignment horizontal="center" vertical="center"/>
    </xf>
    <xf numFmtId="0" fontId="27" fillId="0" borderId="15" xfId="0" applyFont="1" applyBorder="1" applyAlignment="1">
      <alignment horizontal="center" vertical="center"/>
    </xf>
    <xf numFmtId="9" fontId="27" fillId="0" borderId="15" xfId="1" applyFont="1" applyBorder="1" applyAlignment="1">
      <alignment horizontal="center" vertical="center" wrapText="1"/>
    </xf>
    <xf numFmtId="9" fontId="27" fillId="0" borderId="13" xfId="1" applyFont="1" applyBorder="1" applyAlignment="1">
      <alignment horizontal="center" vertical="center" wrapText="1"/>
    </xf>
    <xf numFmtId="9" fontId="27" fillId="0" borderId="14" xfId="1" applyFont="1" applyBorder="1" applyAlignment="1">
      <alignment horizontal="center" vertical="center" wrapText="1"/>
    </xf>
    <xf numFmtId="9" fontId="27" fillId="0" borderId="66" xfId="1" applyFont="1" applyBorder="1" applyAlignment="1">
      <alignment horizontal="center" vertical="center" wrapText="1"/>
    </xf>
    <xf numFmtId="0" fontId="36" fillId="5" borderId="50" xfId="0" applyFont="1" applyFill="1" applyBorder="1" applyAlignment="1">
      <alignment horizontal="center" vertical="center" wrapText="1" readingOrder="1"/>
    </xf>
    <xf numFmtId="0" fontId="36" fillId="4" borderId="50" xfId="0" applyFont="1" applyFill="1" applyBorder="1" applyAlignment="1">
      <alignment horizontal="center" vertical="center" wrapText="1" readingOrder="1"/>
    </xf>
    <xf numFmtId="0" fontId="37" fillId="6" borderId="21" xfId="0" applyFont="1" applyFill="1" applyBorder="1" applyAlignment="1">
      <alignment horizontal="left" vertical="center" wrapText="1"/>
    </xf>
    <xf numFmtId="0" fontId="37" fillId="6" borderId="19" xfId="0" applyFont="1" applyFill="1" applyBorder="1" applyAlignment="1">
      <alignment horizontal="left" vertical="center" wrapText="1"/>
    </xf>
    <xf numFmtId="0" fontId="36" fillId="4" borderId="50" xfId="0" applyFont="1" applyFill="1" applyBorder="1" applyAlignment="1">
      <alignment horizontal="center" vertical="center" textRotation="90" wrapText="1" readingOrder="1"/>
    </xf>
    <xf numFmtId="9" fontId="26" fillId="0" borderId="15" xfId="0" applyNumberFormat="1" applyFont="1" applyFill="1" applyBorder="1" applyAlignment="1">
      <alignment horizontal="center" vertical="center" textRotation="90" wrapText="1"/>
    </xf>
    <xf numFmtId="0" fontId="26" fillId="0" borderId="15" xfId="0" applyFont="1" applyFill="1" applyBorder="1" applyAlignment="1">
      <alignment horizontal="center" vertical="center" textRotation="90" wrapText="1"/>
    </xf>
    <xf numFmtId="0" fontId="36" fillId="5" borderId="29" xfId="0" applyFont="1" applyFill="1" applyBorder="1" applyAlignment="1">
      <alignment horizontal="center" vertical="center" wrapText="1" readingOrder="1"/>
    </xf>
    <xf numFmtId="9" fontId="27" fillId="0" borderId="52" xfId="1" applyFont="1" applyBorder="1" applyAlignment="1">
      <alignment horizontal="center" vertical="center" wrapText="1"/>
    </xf>
    <xf numFmtId="0" fontId="37" fillId="6" borderId="20" xfId="0" applyFont="1" applyFill="1" applyBorder="1" applyAlignment="1">
      <alignment horizontal="left" vertical="center" wrapText="1"/>
    </xf>
    <xf numFmtId="0" fontId="37" fillId="6" borderId="0" xfId="0" applyFont="1" applyFill="1" applyBorder="1" applyAlignment="1">
      <alignment horizontal="left" vertical="center" wrapText="1"/>
    </xf>
    <xf numFmtId="0" fontId="36" fillId="4" borderId="22" xfId="0" applyFont="1" applyFill="1" applyBorder="1" applyAlignment="1">
      <alignment horizontal="center" vertical="center" wrapText="1" readingOrder="1"/>
    </xf>
    <xf numFmtId="9" fontId="27" fillId="0" borderId="15" xfId="0" applyNumberFormat="1" applyFont="1" applyBorder="1" applyAlignment="1">
      <alignment horizontal="justify" vertical="center" wrapText="1"/>
    </xf>
    <xf numFmtId="0" fontId="36" fillId="4" borderId="23" xfId="0" applyFont="1" applyFill="1" applyBorder="1" applyAlignment="1">
      <alignment horizontal="center" vertical="center" wrapText="1" readingOrder="1"/>
    </xf>
    <xf numFmtId="0" fontId="36" fillId="4" borderId="24" xfId="0" applyFont="1" applyFill="1" applyBorder="1" applyAlignment="1">
      <alignment horizontal="center" vertical="center" wrapText="1" readingOrder="1"/>
    </xf>
    <xf numFmtId="0" fontId="36" fillId="5" borderId="28" xfId="0" applyFont="1" applyFill="1" applyBorder="1" applyAlignment="1">
      <alignment horizontal="center" vertical="center" wrapText="1" readingOrder="1"/>
    </xf>
    <xf numFmtId="0" fontId="13" fillId="0" borderId="15"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0" xfId="0" applyFont="1" applyBorder="1" applyAlignment="1">
      <alignment horizontal="center" vertical="center" wrapText="1"/>
    </xf>
    <xf numFmtId="0" fontId="10" fillId="9" borderId="13"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0" fillId="9" borderId="50"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11" borderId="13" xfId="0" applyFont="1" applyFill="1" applyBorder="1" applyAlignment="1">
      <alignment horizontal="center" vertical="center" wrapText="1"/>
    </xf>
    <xf numFmtId="0" fontId="7" fillId="11" borderId="14" xfId="0" applyFont="1" applyFill="1" applyBorder="1" applyAlignment="1">
      <alignment horizontal="center" vertical="center" wrapText="1"/>
    </xf>
    <xf numFmtId="0" fontId="7" fillId="11" borderId="50" xfId="0" applyFont="1" applyFill="1" applyBorder="1" applyAlignment="1">
      <alignment horizontal="center" vertical="center" wrapText="1"/>
    </xf>
    <xf numFmtId="17" fontId="9" fillId="0" borderId="15" xfId="0" applyNumberFormat="1" applyFont="1" applyFill="1" applyBorder="1" applyAlignment="1">
      <alignment horizontal="center" vertical="center" wrapText="1"/>
    </xf>
    <xf numFmtId="9" fontId="9" fillId="0" borderId="16" xfId="0" applyNumberFormat="1" applyFont="1" applyFill="1" applyBorder="1" applyAlignment="1">
      <alignment horizontal="center" vertical="center" wrapText="1"/>
    </xf>
    <xf numFmtId="9" fontId="9" fillId="0" borderId="20" xfId="0" applyNumberFormat="1" applyFont="1" applyFill="1" applyBorder="1" applyAlignment="1">
      <alignment horizontal="center" vertical="center" wrapText="1"/>
    </xf>
    <xf numFmtId="9" fontId="9" fillId="0" borderId="21" xfId="0" applyNumberFormat="1" applyFont="1" applyFill="1" applyBorder="1" applyAlignment="1">
      <alignment horizontal="center" vertical="center" wrapText="1"/>
    </xf>
    <xf numFmtId="17" fontId="9" fillId="0" borderId="51" xfId="0" applyNumberFormat="1" applyFont="1" applyFill="1" applyBorder="1" applyAlignment="1">
      <alignment horizontal="center" vertical="center" wrapText="1"/>
    </xf>
    <xf numFmtId="17" fontId="9" fillId="0" borderId="52" xfId="0" applyNumberFormat="1" applyFont="1" applyFill="1" applyBorder="1" applyAlignment="1">
      <alignment horizontal="center" vertical="center" wrapText="1"/>
    </xf>
    <xf numFmtId="0" fontId="9" fillId="0" borderId="51" xfId="0" applyFont="1" applyFill="1" applyBorder="1" applyAlignment="1">
      <alignment horizontal="left" vertical="center" wrapText="1"/>
    </xf>
    <xf numFmtId="0" fontId="9" fillId="0" borderId="52"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10" fillId="9" borderId="51" xfId="0" applyFont="1" applyFill="1" applyBorder="1" applyAlignment="1">
      <alignment horizontal="center" vertical="center" wrapText="1"/>
    </xf>
    <xf numFmtId="0" fontId="10" fillId="9" borderId="32" xfId="0" applyFont="1" applyFill="1" applyBorder="1" applyAlignment="1">
      <alignment horizontal="center" vertical="center" wrapText="1"/>
    </xf>
    <xf numFmtId="0" fontId="10" fillId="9" borderId="16" xfId="0" applyFont="1" applyFill="1" applyBorder="1" applyAlignment="1">
      <alignment horizontal="center" vertical="center" wrapText="1"/>
    </xf>
    <xf numFmtId="0" fontId="10" fillId="9" borderId="63" xfId="0" applyFont="1" applyFill="1" applyBorder="1" applyAlignment="1">
      <alignment horizontal="center" vertical="center" wrapText="1"/>
    </xf>
    <xf numFmtId="0" fontId="7" fillId="11" borderId="15" xfId="0" applyFont="1" applyFill="1" applyBorder="1" applyAlignment="1">
      <alignment horizontal="center" vertical="center" wrapText="1"/>
    </xf>
    <xf numFmtId="9" fontId="14" fillId="0" borderId="15" xfId="1" applyFont="1" applyFill="1" applyBorder="1" applyAlignment="1">
      <alignment horizontal="center" vertical="center" wrapText="1"/>
    </xf>
    <xf numFmtId="9" fontId="14" fillId="0" borderId="15" xfId="1" applyFont="1" applyFill="1" applyBorder="1" applyAlignment="1">
      <alignment horizontal="center" vertical="center" textRotation="90" wrapText="1"/>
    </xf>
    <xf numFmtId="0" fontId="9" fillId="0" borderId="15" xfId="0" applyFont="1" applyFill="1" applyBorder="1" applyAlignment="1">
      <alignment horizontal="justify" vertical="center" wrapText="1"/>
    </xf>
    <xf numFmtId="0" fontId="8" fillId="0" borderId="55" xfId="0" applyFont="1" applyBorder="1" applyAlignment="1">
      <alignment horizontal="center" vertical="center"/>
    </xf>
    <xf numFmtId="0" fontId="8" fillId="0" borderId="1" xfId="0" applyFont="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0"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2" xfId="0" applyFont="1" applyBorder="1" applyAlignment="1">
      <alignment horizontal="center" vertical="center"/>
    </xf>
    <xf numFmtId="0" fontId="8" fillId="0" borderId="60" xfId="0" applyFont="1" applyBorder="1" applyAlignment="1">
      <alignment horizontal="center" vertical="center"/>
    </xf>
    <xf numFmtId="0" fontId="2" fillId="0" borderId="36"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6" fillId="0" borderId="19" xfId="0" applyFont="1" applyBorder="1" applyAlignment="1">
      <alignment horizontal="left" vertical="center" wrapText="1" readingOrder="1"/>
    </xf>
    <xf numFmtId="0" fontId="1" fillId="0" borderId="32" xfId="0" applyFont="1" applyBorder="1" applyAlignment="1">
      <alignment horizontal="left" vertical="center" wrapText="1" readingOrder="1"/>
    </xf>
    <xf numFmtId="0" fontId="11" fillId="7" borderId="51" xfId="0" applyFont="1" applyFill="1" applyBorder="1" applyAlignment="1">
      <alignment horizontal="left" vertical="center" wrapText="1" readingOrder="1"/>
    </xf>
    <xf numFmtId="0" fontId="11" fillId="7" borderId="32" xfId="0" applyFont="1" applyFill="1" applyBorder="1" applyAlignment="1">
      <alignment horizontal="left" vertical="center" wrapText="1" readingOrder="1"/>
    </xf>
    <xf numFmtId="0" fontId="12" fillId="8" borderId="51" xfId="0" applyFont="1" applyFill="1" applyBorder="1" applyAlignment="1">
      <alignment horizontal="left" vertical="center" wrapText="1"/>
    </xf>
    <xf numFmtId="0" fontId="12" fillId="8" borderId="32" xfId="0" applyFont="1" applyFill="1" applyBorder="1" applyAlignment="1">
      <alignment horizontal="left" vertical="center" wrapText="1"/>
    </xf>
    <xf numFmtId="0" fontId="4" fillId="0" borderId="0" xfId="0" applyFont="1" applyBorder="1" applyAlignment="1">
      <alignment horizontal="center" vertical="center" wrapText="1"/>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50" xfId="0" applyFont="1" applyFill="1" applyBorder="1" applyAlignment="1">
      <alignment horizontal="center" vertical="center"/>
    </xf>
    <xf numFmtId="0" fontId="12" fillId="8" borderId="15" xfId="0" applyFont="1" applyFill="1" applyBorder="1" applyAlignment="1">
      <alignment horizontal="left" vertical="center" wrapText="1"/>
    </xf>
    <xf numFmtId="17" fontId="9" fillId="0" borderId="13" xfId="0" applyNumberFormat="1" applyFont="1" applyFill="1" applyBorder="1" applyAlignment="1">
      <alignment horizontal="center" vertical="center" wrapText="1"/>
    </xf>
    <xf numFmtId="17" fontId="9" fillId="0" borderId="50" xfId="0" applyNumberFormat="1" applyFont="1" applyFill="1" applyBorder="1" applyAlignment="1">
      <alignment horizontal="center" vertical="center" wrapText="1"/>
    </xf>
    <xf numFmtId="0" fontId="9" fillId="0" borderId="13" xfId="0" applyNumberFormat="1" applyFont="1" applyFill="1" applyBorder="1" applyAlignment="1">
      <alignment horizontal="center" vertical="center" wrapText="1"/>
    </xf>
    <xf numFmtId="0" fontId="9" fillId="0" borderId="50" xfId="0" applyNumberFormat="1" applyFont="1" applyFill="1" applyBorder="1" applyAlignment="1">
      <alignment horizontal="center" vertical="center" wrapText="1"/>
    </xf>
    <xf numFmtId="9" fontId="9" fillId="0" borderId="51"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29" fillId="0" borderId="0" xfId="0" applyFont="1" applyFill="1" applyBorder="1" applyAlignment="1">
      <alignment horizontal="left" vertical="top" wrapText="1"/>
    </xf>
    <xf numFmtId="17" fontId="9" fillId="0" borderId="14" xfId="0" applyNumberFormat="1" applyFont="1" applyFill="1" applyBorder="1" applyAlignment="1">
      <alignment horizontal="center" vertical="center" wrapText="1"/>
    </xf>
    <xf numFmtId="0" fontId="9" fillId="0" borderId="14" xfId="0" applyNumberFormat="1" applyFont="1" applyFill="1" applyBorder="1" applyAlignment="1">
      <alignment horizontal="center" vertical="center" wrapText="1"/>
    </xf>
    <xf numFmtId="0" fontId="15" fillId="0" borderId="51" xfId="0" applyFont="1" applyBorder="1" applyAlignment="1">
      <alignment horizontal="left"/>
    </xf>
    <xf numFmtId="0" fontId="15" fillId="0" borderId="32" xfId="0" applyFont="1" applyBorder="1" applyAlignment="1">
      <alignment horizontal="left"/>
    </xf>
    <xf numFmtId="0" fontId="15" fillId="0" borderId="52" xfId="0" applyFont="1" applyBorder="1" applyAlignment="1">
      <alignment horizontal="left"/>
    </xf>
    <xf numFmtId="0" fontId="18" fillId="0" borderId="33" xfId="0" applyFont="1" applyBorder="1" applyAlignment="1">
      <alignment horizontal="center" vertical="center" wrapText="1" readingOrder="1"/>
    </xf>
    <xf numFmtId="0" fontId="18" fillId="0" borderId="34" xfId="0" applyFont="1" applyBorder="1" applyAlignment="1">
      <alignment horizontal="center" vertical="center" wrapText="1" readingOrder="1"/>
    </xf>
    <xf numFmtId="0" fontId="18" fillId="0" borderId="35" xfId="0" applyFont="1" applyBorder="1" applyAlignment="1">
      <alignment horizontal="center" vertical="center" wrapText="1" readingOrder="1"/>
    </xf>
    <xf numFmtId="0" fontId="18" fillId="0" borderId="36" xfId="0" applyFont="1" applyBorder="1" applyAlignment="1">
      <alignment horizontal="center" vertical="center" wrapText="1" readingOrder="1"/>
    </xf>
    <xf numFmtId="0" fontId="18" fillId="0" borderId="0" xfId="0" applyFont="1" applyBorder="1" applyAlignment="1">
      <alignment horizontal="center" vertical="center" wrapText="1" readingOrder="1"/>
    </xf>
    <xf numFmtId="0" fontId="18" fillId="0" borderId="37" xfId="0" applyFont="1" applyBorder="1" applyAlignment="1">
      <alignment horizontal="center" vertical="center" wrapText="1" readingOrder="1"/>
    </xf>
    <xf numFmtId="0" fontId="18" fillId="0" borderId="38" xfId="0" applyFont="1" applyBorder="1" applyAlignment="1">
      <alignment horizontal="center" vertical="center" wrapText="1" readingOrder="1"/>
    </xf>
    <xf numFmtId="0" fontId="18" fillId="0" borderId="2" xfId="0" applyFont="1" applyBorder="1" applyAlignment="1">
      <alignment horizontal="center" vertical="center" wrapText="1" readingOrder="1"/>
    </xf>
    <xf numFmtId="0" fontId="18" fillId="0" borderId="39" xfId="0" applyFont="1" applyBorder="1" applyAlignment="1">
      <alignment horizontal="center" vertical="center" wrapText="1" readingOrder="1"/>
    </xf>
    <xf numFmtId="0" fontId="21" fillId="4" borderId="8" xfId="0" applyFont="1" applyFill="1" applyBorder="1" applyAlignment="1">
      <alignment horizontal="center" vertical="center" wrapText="1" readingOrder="1"/>
    </xf>
    <xf numFmtId="0" fontId="21" fillId="4" borderId="9" xfId="0" applyFont="1" applyFill="1" applyBorder="1" applyAlignment="1">
      <alignment horizontal="center" vertical="center" wrapText="1" readingOrder="1"/>
    </xf>
    <xf numFmtId="0" fontId="21" fillId="5" borderId="10" xfId="0" applyFont="1" applyFill="1" applyBorder="1" applyAlignment="1">
      <alignment horizontal="center" vertical="center" wrapText="1" readingOrder="1"/>
    </xf>
    <xf numFmtId="0" fontId="21" fillId="5" borderId="6" xfId="0" applyFont="1" applyFill="1" applyBorder="1" applyAlignment="1">
      <alignment horizontal="center" vertical="center" wrapText="1" readingOrder="1"/>
    </xf>
    <xf numFmtId="0" fontId="21" fillId="5" borderId="45" xfId="0" applyFont="1" applyFill="1" applyBorder="1" applyAlignment="1">
      <alignment horizontal="center" vertical="center" wrapText="1" readingOrder="1"/>
    </xf>
    <xf numFmtId="0" fontId="21" fillId="5" borderId="30" xfId="0" applyFont="1" applyFill="1" applyBorder="1" applyAlignment="1">
      <alignment horizontal="center" vertical="center" wrapText="1" readingOrder="1"/>
    </xf>
    <xf numFmtId="0" fontId="21" fillId="4" borderId="8" xfId="0" applyFont="1" applyFill="1" applyBorder="1" applyAlignment="1">
      <alignment horizontal="center" vertical="center" textRotation="90" wrapText="1" readingOrder="1"/>
    </xf>
    <xf numFmtId="0" fontId="21" fillId="4" borderId="9" xfId="0" applyFont="1" applyFill="1" applyBorder="1" applyAlignment="1">
      <alignment horizontal="center" vertical="center" textRotation="90" wrapText="1" readingOrder="1"/>
    </xf>
    <xf numFmtId="0" fontId="11" fillId="2" borderId="36" xfId="0" applyFont="1" applyFill="1" applyBorder="1" applyAlignment="1">
      <alignment horizontal="center" vertical="center" wrapText="1" readingOrder="1"/>
    </xf>
    <xf numFmtId="0" fontId="11" fillId="2" borderId="0" xfId="0" applyFont="1" applyFill="1" applyBorder="1" applyAlignment="1">
      <alignment horizontal="center" vertical="center" wrapText="1" readingOrder="1"/>
    </xf>
    <xf numFmtId="0" fontId="11" fillId="2" borderId="0" xfId="0" applyFont="1" applyFill="1" applyBorder="1" applyAlignment="1">
      <alignment horizontal="left" vertical="center" wrapText="1" readingOrder="1"/>
    </xf>
    <xf numFmtId="0" fontId="11" fillId="2" borderId="37" xfId="0" applyFont="1" applyFill="1" applyBorder="1" applyAlignment="1">
      <alignment horizontal="left" vertical="center" wrapText="1" readingOrder="1"/>
    </xf>
    <xf numFmtId="0" fontId="18" fillId="3" borderId="42" xfId="0" applyFont="1" applyFill="1" applyBorder="1" applyAlignment="1">
      <alignment horizontal="center" vertical="center" wrapText="1" readingOrder="1"/>
    </xf>
    <xf numFmtId="0" fontId="18" fillId="3" borderId="4" xfId="0" applyFont="1" applyFill="1" applyBorder="1" applyAlignment="1">
      <alignment horizontal="center" vertical="center" wrapText="1" readingOrder="1"/>
    </xf>
    <xf numFmtId="0" fontId="18" fillId="3" borderId="4" xfId="0" applyFont="1" applyFill="1" applyBorder="1" applyAlignment="1">
      <alignment horizontal="left" vertical="center" wrapText="1" readingOrder="1"/>
    </xf>
    <xf numFmtId="0" fontId="18" fillId="3" borderId="43" xfId="0" applyFont="1" applyFill="1" applyBorder="1" applyAlignment="1">
      <alignment horizontal="left" vertical="center" wrapText="1" readingOrder="1"/>
    </xf>
    <xf numFmtId="0" fontId="20" fillId="4" borderId="44" xfId="0" applyFont="1" applyFill="1" applyBorder="1" applyAlignment="1">
      <alignment horizontal="center" vertical="center" wrapText="1" readingOrder="1"/>
    </xf>
    <xf numFmtId="0" fontId="20" fillId="4" borderId="25" xfId="0" applyFont="1" applyFill="1" applyBorder="1" applyAlignment="1">
      <alignment horizontal="center" vertical="center" wrapText="1" readingOrder="1"/>
    </xf>
    <xf numFmtId="0" fontId="21" fillId="4" borderId="10" xfId="0" applyFont="1" applyFill="1" applyBorder="1" applyAlignment="1">
      <alignment horizontal="center" vertical="center" wrapText="1" readingOrder="1"/>
    </xf>
    <xf numFmtId="0" fontId="21" fillId="4" borderId="5" xfId="0" applyFont="1" applyFill="1" applyBorder="1" applyAlignment="1">
      <alignment horizontal="center" vertical="center" wrapText="1" readingOrder="1"/>
    </xf>
    <xf numFmtId="0" fontId="21" fillId="4" borderId="11" xfId="0" applyFont="1" applyFill="1" applyBorder="1" applyAlignment="1">
      <alignment horizontal="center" vertical="center" wrapText="1" readingOrder="1"/>
    </xf>
    <xf numFmtId="0" fontId="21" fillId="4" borderId="7" xfId="0" applyFont="1" applyFill="1" applyBorder="1" applyAlignment="1">
      <alignment horizontal="center" vertical="center" wrapText="1" readingOrder="1"/>
    </xf>
    <xf numFmtId="0" fontId="21" fillId="4" borderId="4" xfId="0" applyFont="1" applyFill="1" applyBorder="1" applyAlignment="1">
      <alignment horizontal="center" vertical="center" wrapText="1" readingOrder="1"/>
    </xf>
    <xf numFmtId="0" fontId="21" fillId="4" borderId="12" xfId="0" applyFont="1" applyFill="1" applyBorder="1" applyAlignment="1">
      <alignment horizontal="center" vertical="center" wrapText="1" readingOrder="1"/>
    </xf>
    <xf numFmtId="0" fontId="21" fillId="4" borderId="6" xfId="0" applyFont="1" applyFill="1" applyBorder="1" applyAlignment="1">
      <alignment horizontal="center" vertical="center" wrapText="1" readingOrder="1"/>
    </xf>
    <xf numFmtId="0" fontId="21" fillId="5" borderId="8" xfId="0" applyFont="1" applyFill="1" applyBorder="1" applyAlignment="1">
      <alignment horizontal="center" vertical="center" wrapText="1" readingOrder="1"/>
    </xf>
    <xf numFmtId="0" fontId="21" fillId="5" borderId="9" xfId="0" applyFont="1" applyFill="1" applyBorder="1" applyAlignment="1">
      <alignment horizontal="center" vertical="center" wrapText="1" readingOrder="1"/>
    </xf>
    <xf numFmtId="0" fontId="18" fillId="0" borderId="0" xfId="0" applyFont="1" applyBorder="1" applyAlignment="1">
      <alignment horizontal="justify" vertical="center" wrapText="1" readingOrder="1"/>
    </xf>
    <xf numFmtId="0" fontId="6" fillId="0" borderId="32" xfId="0" applyFont="1" applyBorder="1" applyAlignment="1">
      <alignment horizontal="center" vertical="center" wrapText="1" readingOrder="1"/>
    </xf>
    <xf numFmtId="0" fontId="9" fillId="0" borderId="3" xfId="0" applyFont="1" applyBorder="1" applyAlignment="1">
      <alignment horizontal="justify" vertical="center" wrapText="1"/>
    </xf>
    <xf numFmtId="0" fontId="6" fillId="0" borderId="13" xfId="0" applyFont="1" applyFill="1" applyBorder="1" applyAlignment="1">
      <alignment horizontal="center" vertical="center" wrapText="1" readingOrder="1"/>
    </xf>
    <xf numFmtId="0" fontId="6" fillId="0" borderId="14" xfId="0" applyFont="1" applyFill="1" applyBorder="1" applyAlignment="1">
      <alignment horizontal="center" vertical="center" wrapText="1" readingOrder="1"/>
    </xf>
    <xf numFmtId="0" fontId="6" fillId="0" borderId="50" xfId="0" applyFont="1" applyFill="1" applyBorder="1" applyAlignment="1">
      <alignment horizontal="center" vertical="center" wrapText="1" readingOrder="1"/>
    </xf>
    <xf numFmtId="9" fontId="6" fillId="0" borderId="15" xfId="0" applyNumberFormat="1" applyFont="1" applyFill="1" applyBorder="1" applyAlignment="1">
      <alignment horizontal="center" vertical="center" textRotation="90" wrapText="1" readingOrder="1"/>
    </xf>
    <xf numFmtId="0" fontId="6" fillId="0" borderId="15" xfId="0" applyFont="1" applyFill="1" applyBorder="1" applyAlignment="1">
      <alignment horizontal="center" vertical="center" textRotation="90" wrapText="1" readingOrder="1"/>
    </xf>
    <xf numFmtId="0" fontId="6" fillId="4" borderId="44" xfId="0" applyFont="1" applyFill="1" applyBorder="1" applyAlignment="1">
      <alignment horizontal="center" vertical="center" wrapText="1" readingOrder="1"/>
    </xf>
    <xf numFmtId="0" fontId="6" fillId="4" borderId="25" xfId="0" applyFont="1" applyFill="1" applyBorder="1" applyAlignment="1">
      <alignment horizontal="center" vertical="center" wrapText="1" readingOrder="1"/>
    </xf>
    <xf numFmtId="0" fontId="18" fillId="4" borderId="8" xfId="0" applyFont="1" applyFill="1" applyBorder="1" applyAlignment="1">
      <alignment horizontal="center" vertical="center" wrapText="1" readingOrder="1"/>
    </xf>
    <xf numFmtId="0" fontId="18" fillId="4" borderId="9" xfId="0" applyFont="1" applyFill="1" applyBorder="1" applyAlignment="1">
      <alignment horizontal="center" vertical="center" wrapText="1" readingOrder="1"/>
    </xf>
    <xf numFmtId="0" fontId="18" fillId="4" borderId="10" xfId="0" applyFont="1" applyFill="1" applyBorder="1" applyAlignment="1">
      <alignment horizontal="center" vertical="center" wrapText="1" readingOrder="1"/>
    </xf>
    <xf numFmtId="0" fontId="18" fillId="4" borderId="5" xfId="0" applyFont="1" applyFill="1" applyBorder="1" applyAlignment="1">
      <alignment horizontal="center" vertical="center" wrapText="1" readingOrder="1"/>
    </xf>
    <xf numFmtId="0" fontId="18" fillId="4" borderId="11" xfId="0" applyFont="1" applyFill="1" applyBorder="1" applyAlignment="1">
      <alignment horizontal="center" vertical="center" wrapText="1" readingOrder="1"/>
    </xf>
    <xf numFmtId="0" fontId="18" fillId="4" borderId="6" xfId="0" applyFont="1" applyFill="1" applyBorder="1" applyAlignment="1">
      <alignment horizontal="center" vertical="center" wrapText="1" readingOrder="1"/>
    </xf>
    <xf numFmtId="0" fontId="6" fillId="0" borderId="15" xfId="0" applyFont="1" applyFill="1" applyBorder="1" applyAlignment="1">
      <alignment horizontal="center" vertical="center" wrapText="1" readingOrder="1"/>
    </xf>
    <xf numFmtId="9" fontId="7" fillId="0" borderId="13" xfId="0" applyNumberFormat="1" applyFont="1" applyFill="1" applyBorder="1" applyAlignment="1">
      <alignment horizontal="center" vertical="center" wrapText="1"/>
    </xf>
    <xf numFmtId="9" fontId="7" fillId="0" borderId="14" xfId="0" applyNumberFormat="1" applyFont="1" applyFill="1" applyBorder="1" applyAlignment="1">
      <alignment horizontal="center" vertical="center" wrapText="1"/>
    </xf>
    <xf numFmtId="9" fontId="7" fillId="0" borderId="50" xfId="0" applyNumberFormat="1" applyFont="1" applyFill="1" applyBorder="1" applyAlignment="1">
      <alignment horizontal="center" vertical="center" wrapText="1"/>
    </xf>
    <xf numFmtId="0" fontId="18" fillId="5" borderId="8" xfId="0" applyFont="1" applyFill="1" applyBorder="1" applyAlignment="1">
      <alignment horizontal="center" vertical="center" wrapText="1" readingOrder="1"/>
    </xf>
    <xf numFmtId="0" fontId="18" fillId="5" borderId="9" xfId="0" applyFont="1" applyFill="1" applyBorder="1" applyAlignment="1">
      <alignment horizontal="center" vertical="center" wrapText="1" readingOrder="1"/>
    </xf>
    <xf numFmtId="0" fontId="18" fillId="5" borderId="45" xfId="0" applyFont="1" applyFill="1" applyBorder="1" applyAlignment="1">
      <alignment horizontal="center" vertical="center" wrapText="1" readingOrder="1"/>
    </xf>
    <xf numFmtId="0" fontId="18" fillId="5" borderId="30" xfId="0" applyFont="1" applyFill="1" applyBorder="1" applyAlignment="1">
      <alignment horizontal="center" vertical="center" wrapText="1" readingOrder="1"/>
    </xf>
    <xf numFmtId="0" fontId="18" fillId="4" borderId="7" xfId="0" applyFont="1" applyFill="1" applyBorder="1" applyAlignment="1">
      <alignment horizontal="center" vertical="center" wrapText="1" readingOrder="1"/>
    </xf>
    <xf numFmtId="0" fontId="18" fillId="4" borderId="4" xfId="0" applyFont="1" applyFill="1" applyBorder="1" applyAlignment="1">
      <alignment horizontal="center" vertical="center" wrapText="1" readingOrder="1"/>
    </xf>
    <xf numFmtId="0" fontId="18" fillId="4" borderId="12" xfId="0" applyFont="1" applyFill="1" applyBorder="1" applyAlignment="1">
      <alignment horizontal="center" vertical="center" wrapText="1" readingOrder="1"/>
    </xf>
    <xf numFmtId="0" fontId="18" fillId="4" borderId="8" xfId="0" applyFont="1" applyFill="1" applyBorder="1" applyAlignment="1">
      <alignment horizontal="center" vertical="center" textRotation="90" wrapText="1" readingOrder="1"/>
    </xf>
    <xf numFmtId="0" fontId="18" fillId="4" borderId="9" xfId="0" applyFont="1" applyFill="1" applyBorder="1" applyAlignment="1">
      <alignment horizontal="center" vertical="center" textRotation="90" wrapText="1" readingOrder="1"/>
    </xf>
    <xf numFmtId="0" fontId="18" fillId="5" borderId="10" xfId="0" applyFont="1" applyFill="1" applyBorder="1" applyAlignment="1">
      <alignment horizontal="center" vertical="center" wrapText="1" readingOrder="1"/>
    </xf>
    <xf numFmtId="0" fontId="18" fillId="5" borderId="6" xfId="0" applyFont="1" applyFill="1" applyBorder="1" applyAlignment="1">
      <alignment horizontal="center" vertical="center" wrapText="1" readingOrder="1"/>
    </xf>
    <xf numFmtId="17" fontId="6" fillId="0" borderId="20" xfId="0" applyNumberFormat="1" applyFont="1" applyFill="1" applyBorder="1" applyAlignment="1">
      <alignment horizontal="center" vertical="center" wrapText="1" readingOrder="1"/>
    </xf>
    <xf numFmtId="17" fontId="6" fillId="0" borderId="54" xfId="0" applyNumberFormat="1" applyFont="1" applyFill="1" applyBorder="1" applyAlignment="1">
      <alignment horizontal="center" vertical="center" wrapText="1" readingOrder="1"/>
    </xf>
    <xf numFmtId="0" fontId="6" fillId="0" borderId="13" xfId="0" applyFont="1" applyFill="1" applyBorder="1" applyAlignment="1">
      <alignment horizontal="center" vertical="center" textRotation="90" wrapText="1" readingOrder="1"/>
    </xf>
    <xf numFmtId="0" fontId="6" fillId="0" borderId="14" xfId="0" applyFont="1" applyFill="1" applyBorder="1" applyAlignment="1">
      <alignment horizontal="center" vertical="center" textRotation="90" wrapText="1" readingOrder="1"/>
    </xf>
    <xf numFmtId="0" fontId="6" fillId="0" borderId="50" xfId="0" applyFont="1" applyFill="1" applyBorder="1" applyAlignment="1">
      <alignment horizontal="center" vertical="center" textRotation="90" wrapText="1" readingOrder="1"/>
    </xf>
    <xf numFmtId="9" fontId="6" fillId="0" borderId="13" xfId="0" applyNumberFormat="1" applyFont="1" applyFill="1" applyBorder="1" applyAlignment="1">
      <alignment horizontal="center" vertical="center" textRotation="90" wrapText="1" readingOrder="1"/>
    </xf>
    <xf numFmtId="9" fontId="6" fillId="0" borderId="15" xfId="0" applyNumberFormat="1" applyFont="1" applyFill="1" applyBorder="1" applyAlignment="1">
      <alignment horizontal="center" vertical="center" wrapText="1" readingOrder="1"/>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50"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50" xfId="0" applyFont="1" applyFill="1" applyBorder="1" applyAlignment="1">
      <alignment horizontal="center" vertical="center" wrapText="1"/>
    </xf>
    <xf numFmtId="17" fontId="6" fillId="0" borderId="13" xfId="0" applyNumberFormat="1" applyFont="1" applyFill="1" applyBorder="1" applyAlignment="1">
      <alignment horizontal="center" vertical="center" wrapText="1" readingOrder="1"/>
    </xf>
    <xf numFmtId="17" fontId="6" fillId="0" borderId="14" xfId="0" applyNumberFormat="1" applyFont="1" applyFill="1" applyBorder="1" applyAlignment="1">
      <alignment horizontal="center" vertical="center" wrapText="1" readingOrder="1"/>
    </xf>
    <xf numFmtId="17" fontId="6" fillId="0" borderId="50" xfId="0" applyNumberFormat="1" applyFont="1" applyFill="1" applyBorder="1" applyAlignment="1">
      <alignment horizontal="center" vertical="center" wrapText="1" readingOrder="1"/>
    </xf>
    <xf numFmtId="0" fontId="9" fillId="0" borderId="15" xfId="0" applyFont="1" applyFill="1" applyBorder="1" applyAlignment="1">
      <alignment horizontal="center" vertical="center" wrapText="1"/>
    </xf>
    <xf numFmtId="17" fontId="6" fillId="0" borderId="15" xfId="0" applyNumberFormat="1" applyFont="1" applyFill="1" applyBorder="1" applyAlignment="1">
      <alignment horizontal="center" vertical="center" wrapText="1" readingOrder="1"/>
    </xf>
    <xf numFmtId="0" fontId="9"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2" fillId="0" borderId="15" xfId="0" applyFont="1" applyFill="1" applyBorder="1" applyAlignment="1">
      <alignment horizontal="center"/>
    </xf>
    <xf numFmtId="0" fontId="12" fillId="0" borderId="51" xfId="0" applyFont="1" applyFill="1" applyBorder="1" applyAlignment="1">
      <alignment horizontal="center"/>
    </xf>
    <xf numFmtId="0" fontId="12" fillId="0" borderId="52" xfId="0" applyFont="1" applyFill="1" applyBorder="1" applyAlignment="1">
      <alignment horizontal="center"/>
    </xf>
    <xf numFmtId="1" fontId="6" fillId="0" borderId="13" xfId="0" applyNumberFormat="1" applyFont="1" applyFill="1" applyBorder="1" applyAlignment="1">
      <alignment horizontal="center" vertical="center" wrapText="1" readingOrder="1"/>
    </xf>
    <xf numFmtId="1" fontId="6" fillId="0" borderId="14" xfId="0" applyNumberFormat="1" applyFont="1" applyFill="1" applyBorder="1" applyAlignment="1">
      <alignment horizontal="center" vertical="center" wrapText="1" readingOrder="1"/>
    </xf>
    <xf numFmtId="1" fontId="6" fillId="0" borderId="50" xfId="0" applyNumberFormat="1" applyFont="1" applyFill="1" applyBorder="1" applyAlignment="1">
      <alignment horizontal="center" vertical="center" wrapText="1" readingOrder="1"/>
    </xf>
    <xf numFmtId="0" fontId="16" fillId="0" borderId="51" xfId="0" applyFont="1" applyFill="1" applyBorder="1" applyAlignment="1">
      <alignment horizontal="left"/>
    </xf>
    <xf numFmtId="0" fontId="16" fillId="0" borderId="32" xfId="0" applyFont="1" applyFill="1" applyBorder="1" applyAlignment="1">
      <alignment horizontal="left"/>
    </xf>
    <xf numFmtId="0" fontId="16" fillId="0" borderId="52" xfId="0" applyFont="1" applyFill="1" applyBorder="1" applyAlignment="1">
      <alignment horizontal="left"/>
    </xf>
    <xf numFmtId="0" fontId="12" fillId="9" borderId="50"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2" fillId="12" borderId="15" xfId="0" applyFont="1" applyFill="1" applyBorder="1" applyAlignment="1">
      <alignment horizontal="center" vertical="center" wrapText="1"/>
    </xf>
    <xf numFmtId="0" fontId="12" fillId="12" borderId="13"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2" borderId="14" xfId="0" applyFont="1" applyFill="1" applyBorder="1" applyAlignment="1">
      <alignment horizontal="center" vertical="center" wrapText="1"/>
    </xf>
    <xf numFmtId="0" fontId="12" fillId="9" borderId="13"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7" fillId="0" borderId="15" xfId="0" applyFont="1" applyFill="1" applyBorder="1" applyAlignment="1">
      <alignment horizontal="justify" vertical="center" wrapText="1"/>
    </xf>
    <xf numFmtId="17" fontId="7" fillId="0" borderId="13" xfId="0" applyNumberFormat="1" applyFont="1" applyFill="1" applyBorder="1" applyAlignment="1">
      <alignment horizontal="center" vertical="center" wrapText="1"/>
    </xf>
    <xf numFmtId="17" fontId="7" fillId="0" borderId="50" xfId="0" applyNumberFormat="1" applyFont="1" applyFill="1" applyBorder="1" applyAlignment="1">
      <alignment horizontal="center" vertical="center" wrapText="1"/>
    </xf>
    <xf numFmtId="17" fontId="7" fillId="0" borderId="16" xfId="0" applyNumberFormat="1" applyFont="1" applyFill="1" applyBorder="1" applyAlignment="1">
      <alignment horizontal="center" vertical="center" wrapText="1"/>
    </xf>
    <xf numFmtId="17" fontId="7" fillId="0" borderId="17" xfId="0" applyNumberFormat="1" applyFont="1" applyFill="1" applyBorder="1" applyAlignment="1">
      <alignment horizontal="center" vertical="center" wrapText="1"/>
    </xf>
    <xf numFmtId="17" fontId="7" fillId="0" borderId="21" xfId="0" applyNumberFormat="1" applyFont="1" applyFill="1" applyBorder="1" applyAlignment="1">
      <alignment horizontal="center" vertical="center" wrapText="1"/>
    </xf>
    <xf numFmtId="17" fontId="7" fillId="0" borderId="53" xfId="0" applyNumberFormat="1" applyFont="1" applyFill="1" applyBorder="1" applyAlignment="1">
      <alignment horizontal="center" vertical="center" wrapText="1"/>
    </xf>
    <xf numFmtId="9" fontId="9" fillId="0" borderId="15" xfId="1" applyFont="1" applyFill="1" applyBorder="1" applyAlignment="1">
      <alignment horizontal="center" vertical="center" wrapText="1"/>
    </xf>
    <xf numFmtId="0" fontId="10" fillId="12" borderId="15" xfId="0" applyFont="1" applyFill="1" applyBorder="1" applyAlignment="1">
      <alignment horizontal="center" vertical="center" wrapText="1"/>
    </xf>
    <xf numFmtId="0" fontId="10" fillId="12" borderId="13" xfId="0" applyFont="1" applyFill="1" applyBorder="1" applyAlignment="1">
      <alignment horizontal="center" vertical="center" wrapText="1"/>
    </xf>
    <xf numFmtId="0" fontId="10" fillId="12" borderId="50" xfId="0" applyFont="1" applyFill="1" applyBorder="1" applyAlignment="1">
      <alignment horizontal="center" vertical="center" wrapText="1"/>
    </xf>
    <xf numFmtId="0" fontId="10" fillId="12" borderId="14" xfId="0" applyFont="1" applyFill="1" applyBorder="1" applyAlignment="1">
      <alignment horizontal="center" vertical="center" wrapText="1"/>
    </xf>
    <xf numFmtId="0" fontId="2" fillId="0" borderId="0" xfId="0" applyFont="1" applyBorder="1" applyAlignment="1">
      <alignment horizontal="left" vertical="center" wrapText="1" readingOrder="1"/>
    </xf>
    <xf numFmtId="0" fontId="4" fillId="0" borderId="0" xfId="0" applyFont="1" applyBorder="1" applyAlignment="1">
      <alignment horizontal="left" vertical="center" wrapText="1"/>
    </xf>
    <xf numFmtId="0" fontId="37" fillId="0" borderId="15" xfId="0" applyFont="1" applyBorder="1" applyAlignment="1">
      <alignment horizontal="justify"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Y77"/>
  <sheetViews>
    <sheetView topLeftCell="A10" zoomScale="64" zoomScaleNormal="64" workbookViewId="0">
      <selection activeCell="H18" sqref="H18:I18"/>
    </sheetView>
  </sheetViews>
  <sheetFormatPr baseColWidth="10" defaultRowHeight="14.25" x14ac:dyDescent="0.2"/>
  <cols>
    <col min="1" max="1" width="11.42578125" style="128"/>
    <col min="2" max="2" width="18" style="128" customWidth="1"/>
    <col min="3" max="3" width="26" style="128" customWidth="1"/>
    <col min="4" max="4" width="7" style="128" customWidth="1"/>
    <col min="5" max="5" width="6.7109375" style="128" customWidth="1"/>
    <col min="6" max="6" width="8.140625" style="128" customWidth="1"/>
    <col min="7" max="7" width="6.7109375" style="128" customWidth="1"/>
    <col min="8" max="8" width="11.42578125" style="128"/>
    <col min="9" max="9" width="31.85546875" style="128" customWidth="1"/>
    <col min="10" max="10" width="30.5703125" style="128" customWidth="1"/>
    <col min="11" max="12" width="11.42578125" style="128"/>
    <col min="13" max="13" width="19" style="128" customWidth="1"/>
    <col min="14" max="14" width="20.28515625" style="128" customWidth="1"/>
    <col min="15" max="15" width="19.85546875" style="128" customWidth="1"/>
    <col min="16" max="16" width="19.7109375" style="128" customWidth="1"/>
    <col min="17" max="17" width="19.42578125" style="128" customWidth="1"/>
    <col min="18" max="18" width="32.85546875" style="128" customWidth="1"/>
    <col min="19" max="19" width="19.85546875" style="128" customWidth="1"/>
    <col min="20" max="21" width="11.42578125" style="128"/>
    <col min="22" max="22" width="17.7109375" style="128" customWidth="1"/>
    <col min="23" max="23" width="21.85546875" style="128" customWidth="1"/>
    <col min="24" max="24" width="11.42578125" style="128"/>
    <col min="25" max="25" width="13.42578125" style="128" bestFit="1" customWidth="1"/>
    <col min="26" max="16384" width="11.42578125" style="128"/>
  </cols>
  <sheetData>
    <row r="1" spans="2:23" ht="15" thickBot="1" x14ac:dyDescent="0.25"/>
    <row r="2" spans="2:23" x14ac:dyDescent="0.2">
      <c r="B2" s="221" t="s">
        <v>52</v>
      </c>
      <c r="C2" s="222"/>
      <c r="D2" s="222"/>
      <c r="E2" s="222"/>
      <c r="F2" s="222"/>
      <c r="G2" s="222"/>
      <c r="H2" s="222"/>
      <c r="I2" s="222"/>
      <c r="J2" s="222"/>
      <c r="K2" s="222"/>
      <c r="L2" s="222"/>
      <c r="M2" s="222"/>
      <c r="N2" s="222"/>
      <c r="O2" s="222"/>
      <c r="P2" s="222"/>
      <c r="Q2" s="222"/>
      <c r="R2" s="222"/>
      <c r="S2" s="222"/>
      <c r="T2" s="222"/>
      <c r="U2" s="222"/>
      <c r="V2" s="222"/>
      <c r="W2" s="223"/>
    </row>
    <row r="3" spans="2:23" ht="15" customHeight="1" x14ac:dyDescent="0.2">
      <c r="B3" s="216"/>
      <c r="C3" s="217"/>
      <c r="D3" s="217"/>
      <c r="E3" s="217"/>
      <c r="F3" s="217"/>
      <c r="G3" s="217"/>
      <c r="H3" s="217"/>
      <c r="I3" s="217"/>
      <c r="J3" s="217"/>
      <c r="K3" s="217"/>
      <c r="L3" s="217"/>
      <c r="M3" s="217"/>
      <c r="N3" s="217"/>
      <c r="O3" s="217"/>
      <c r="P3" s="217"/>
      <c r="Q3" s="217"/>
      <c r="R3" s="217"/>
      <c r="S3" s="217"/>
      <c r="T3" s="217"/>
      <c r="U3" s="217"/>
      <c r="V3" s="217"/>
      <c r="W3" s="224"/>
    </row>
    <row r="4" spans="2:23" x14ac:dyDescent="0.2">
      <c r="B4" s="216"/>
      <c r="C4" s="217"/>
      <c r="D4" s="217"/>
      <c r="E4" s="217"/>
      <c r="F4" s="217"/>
      <c r="G4" s="217"/>
      <c r="H4" s="217"/>
      <c r="I4" s="217"/>
      <c r="J4" s="217"/>
      <c r="K4" s="217"/>
      <c r="L4" s="217"/>
      <c r="M4" s="217"/>
      <c r="N4" s="217"/>
      <c r="O4" s="217"/>
      <c r="P4" s="217"/>
      <c r="Q4" s="217"/>
      <c r="R4" s="217"/>
      <c r="S4" s="217"/>
      <c r="T4" s="217"/>
      <c r="U4" s="217"/>
      <c r="V4" s="217"/>
      <c r="W4" s="224"/>
    </row>
    <row r="5" spans="2:23" ht="15" thickBot="1" x14ac:dyDescent="0.25">
      <c r="B5" s="225"/>
      <c r="C5" s="226"/>
      <c r="D5" s="226"/>
      <c r="E5" s="226"/>
      <c r="F5" s="226"/>
      <c r="G5" s="226"/>
      <c r="H5" s="226"/>
      <c r="I5" s="226"/>
      <c r="J5" s="226"/>
      <c r="K5" s="226"/>
      <c r="L5" s="226"/>
      <c r="M5" s="226"/>
      <c r="N5" s="226"/>
      <c r="O5" s="226"/>
      <c r="P5" s="226"/>
      <c r="Q5" s="226"/>
      <c r="R5" s="226"/>
      <c r="S5" s="226"/>
      <c r="T5" s="226"/>
      <c r="U5" s="226"/>
      <c r="V5" s="226"/>
      <c r="W5" s="227"/>
    </row>
    <row r="6" spans="2:23" x14ac:dyDescent="0.2">
      <c r="B6" s="129"/>
      <c r="C6" s="130"/>
      <c r="D6" s="130"/>
      <c r="E6" s="130"/>
      <c r="F6" s="130"/>
      <c r="G6" s="130"/>
      <c r="H6" s="130"/>
      <c r="I6" s="130"/>
      <c r="J6" s="130"/>
      <c r="K6" s="130"/>
      <c r="L6" s="130"/>
      <c r="M6" s="130"/>
      <c r="N6" s="130"/>
      <c r="O6" s="130"/>
      <c r="P6" s="130"/>
      <c r="Q6" s="130"/>
      <c r="R6" s="130"/>
      <c r="S6" s="130"/>
      <c r="T6" s="130"/>
      <c r="U6" s="228"/>
      <c r="V6" s="228"/>
      <c r="W6" s="131"/>
    </row>
    <row r="7" spans="2:23" ht="15" x14ac:dyDescent="0.2">
      <c r="B7" s="216" t="s">
        <v>51</v>
      </c>
      <c r="C7" s="217"/>
      <c r="D7" s="229" t="s">
        <v>202</v>
      </c>
      <c r="E7" s="229"/>
      <c r="F7" s="229"/>
      <c r="G7" s="229"/>
      <c r="H7" s="229"/>
      <c r="I7" s="229"/>
      <c r="J7" s="229"/>
      <c r="K7" s="132"/>
      <c r="L7" s="132"/>
      <c r="M7" s="132"/>
      <c r="N7" s="133"/>
      <c r="O7" s="133"/>
      <c r="P7" s="218" t="s">
        <v>0</v>
      </c>
      <c r="Q7" s="218"/>
      <c r="R7" s="230" t="s">
        <v>317</v>
      </c>
      <c r="S7" s="230"/>
      <c r="T7" s="133"/>
      <c r="U7" s="215"/>
      <c r="V7" s="215"/>
      <c r="W7" s="134"/>
    </row>
    <row r="8" spans="2:23" ht="27.75" customHeight="1" x14ac:dyDescent="0.2">
      <c r="B8" s="216" t="s">
        <v>1</v>
      </c>
      <c r="C8" s="217"/>
      <c r="D8" s="220" t="s">
        <v>241</v>
      </c>
      <c r="E8" s="220"/>
      <c r="F8" s="220"/>
      <c r="G8" s="220"/>
      <c r="H8" s="220"/>
      <c r="I8" s="220"/>
      <c r="J8" s="220"/>
      <c r="K8" s="132"/>
      <c r="L8" s="132"/>
      <c r="M8" s="132"/>
      <c r="N8" s="133"/>
      <c r="O8" s="133"/>
      <c r="P8" s="218" t="s">
        <v>2</v>
      </c>
      <c r="Q8" s="218"/>
      <c r="R8" s="219">
        <v>2016</v>
      </c>
      <c r="S8" s="219"/>
      <c r="T8" s="133"/>
      <c r="U8" s="215"/>
      <c r="V8" s="215"/>
      <c r="W8" s="134"/>
    </row>
    <row r="9" spans="2:23" ht="27.75" customHeight="1" x14ac:dyDescent="0.2">
      <c r="B9" s="135"/>
      <c r="C9" s="133"/>
      <c r="D9" s="133"/>
      <c r="E9" s="133"/>
      <c r="F9" s="133"/>
      <c r="G9" s="133"/>
      <c r="H9" s="133"/>
      <c r="I9" s="133"/>
      <c r="J9" s="133"/>
      <c r="K9" s="133"/>
      <c r="L9" s="133"/>
      <c r="M9" s="133"/>
      <c r="N9" s="133"/>
      <c r="O9" s="133"/>
      <c r="P9" s="133"/>
      <c r="Q9" s="133"/>
      <c r="R9" s="136"/>
      <c r="S9" s="136"/>
      <c r="T9" s="133"/>
      <c r="U9" s="215"/>
      <c r="V9" s="215"/>
      <c r="W9" s="134"/>
    </row>
    <row r="10" spans="2:23" ht="15" x14ac:dyDescent="0.2">
      <c r="B10" s="211" t="s">
        <v>25</v>
      </c>
      <c r="C10" s="212"/>
      <c r="D10" s="213" t="s">
        <v>26</v>
      </c>
      <c r="E10" s="213"/>
      <c r="F10" s="213"/>
      <c r="G10" s="213"/>
      <c r="H10" s="213"/>
      <c r="I10" s="213"/>
      <c r="J10" s="213"/>
      <c r="K10" s="213"/>
      <c r="L10" s="213"/>
      <c r="M10" s="213"/>
      <c r="N10" s="213"/>
      <c r="O10" s="213"/>
      <c r="P10" s="213"/>
      <c r="Q10" s="213"/>
      <c r="R10" s="213"/>
      <c r="S10" s="213"/>
      <c r="T10" s="213"/>
      <c r="U10" s="213"/>
      <c r="V10" s="213"/>
      <c r="W10" s="214"/>
    </row>
    <row r="11" spans="2:23" ht="27" customHeight="1" x14ac:dyDescent="0.2">
      <c r="B11" s="231" t="s">
        <v>3</v>
      </c>
      <c r="C11" s="232"/>
      <c r="D11" s="233" t="s">
        <v>54</v>
      </c>
      <c r="E11" s="233"/>
      <c r="F11" s="233"/>
      <c r="G11" s="233"/>
      <c r="H11" s="233"/>
      <c r="I11" s="233"/>
      <c r="J11" s="233"/>
      <c r="K11" s="233"/>
      <c r="L11" s="233"/>
      <c r="M11" s="233"/>
      <c r="N11" s="233"/>
      <c r="O11" s="233"/>
      <c r="P11" s="233"/>
      <c r="Q11" s="233"/>
      <c r="R11" s="233"/>
      <c r="S11" s="233"/>
      <c r="T11" s="233"/>
      <c r="U11" s="233"/>
      <c r="V11" s="233"/>
      <c r="W11" s="234"/>
    </row>
    <row r="12" spans="2:23" ht="28.5" customHeight="1" x14ac:dyDescent="0.2">
      <c r="B12" s="192" t="s">
        <v>4</v>
      </c>
      <c r="C12" s="194" t="s">
        <v>5</v>
      </c>
      <c r="D12" s="194" t="s">
        <v>6</v>
      </c>
      <c r="E12" s="194"/>
      <c r="F12" s="194"/>
      <c r="G12" s="194"/>
      <c r="H12" s="196" t="s">
        <v>7</v>
      </c>
      <c r="I12" s="197"/>
      <c r="J12" s="194" t="s">
        <v>8</v>
      </c>
      <c r="K12" s="194" t="s">
        <v>9</v>
      </c>
      <c r="L12" s="194"/>
      <c r="M12" s="194" t="s">
        <v>10</v>
      </c>
      <c r="N12" s="194"/>
      <c r="O12" s="194"/>
      <c r="P12" s="194"/>
      <c r="Q12" s="194"/>
      <c r="R12" s="194" t="s">
        <v>11</v>
      </c>
      <c r="S12" s="194" t="s">
        <v>12</v>
      </c>
      <c r="T12" s="202" t="s">
        <v>13</v>
      </c>
      <c r="U12" s="202"/>
      <c r="V12" s="203" t="s">
        <v>28</v>
      </c>
      <c r="W12" s="238" t="s">
        <v>14</v>
      </c>
    </row>
    <row r="13" spans="2:23" ht="31.5" customHeight="1" x14ac:dyDescent="0.2">
      <c r="B13" s="192"/>
      <c r="C13" s="194"/>
      <c r="D13" s="194" t="s">
        <v>258</v>
      </c>
      <c r="E13" s="194"/>
      <c r="F13" s="194"/>
      <c r="G13" s="194"/>
      <c r="H13" s="198"/>
      <c r="I13" s="199"/>
      <c r="J13" s="194"/>
      <c r="K13" s="194"/>
      <c r="L13" s="194"/>
      <c r="M13" s="194"/>
      <c r="N13" s="194"/>
      <c r="O13" s="194"/>
      <c r="P13" s="194"/>
      <c r="Q13" s="194"/>
      <c r="R13" s="194"/>
      <c r="S13" s="194"/>
      <c r="T13" s="202"/>
      <c r="U13" s="202"/>
      <c r="V13" s="237"/>
      <c r="W13" s="239"/>
    </row>
    <row r="14" spans="2:23" ht="25.5" customHeight="1" x14ac:dyDescent="0.2">
      <c r="B14" s="192"/>
      <c r="C14" s="194"/>
      <c r="D14" s="235" t="s">
        <v>15</v>
      </c>
      <c r="E14" s="235" t="s">
        <v>16</v>
      </c>
      <c r="F14" s="235" t="s">
        <v>17</v>
      </c>
      <c r="G14" s="235" t="s">
        <v>18</v>
      </c>
      <c r="H14" s="198"/>
      <c r="I14" s="199"/>
      <c r="J14" s="194"/>
      <c r="K14" s="194" t="s">
        <v>19</v>
      </c>
      <c r="L14" s="194" t="s">
        <v>20</v>
      </c>
      <c r="M14" s="194" t="s">
        <v>21</v>
      </c>
      <c r="N14" s="194" t="s">
        <v>22</v>
      </c>
      <c r="O14" s="195" t="s">
        <v>31</v>
      </c>
      <c r="P14" s="202" t="s">
        <v>23</v>
      </c>
      <c r="Q14" s="195" t="s">
        <v>30</v>
      </c>
      <c r="R14" s="194"/>
      <c r="S14" s="194"/>
      <c r="T14" s="202"/>
      <c r="U14" s="202"/>
      <c r="V14" s="237"/>
      <c r="W14" s="239"/>
    </row>
    <row r="15" spans="2:23" ht="27.75" customHeight="1" x14ac:dyDescent="0.2">
      <c r="B15" s="193"/>
      <c r="C15" s="195"/>
      <c r="D15" s="236"/>
      <c r="E15" s="236"/>
      <c r="F15" s="236"/>
      <c r="G15" s="236"/>
      <c r="H15" s="198"/>
      <c r="I15" s="199"/>
      <c r="J15" s="195"/>
      <c r="K15" s="195"/>
      <c r="L15" s="195"/>
      <c r="M15" s="195"/>
      <c r="N15" s="195"/>
      <c r="O15" s="201"/>
      <c r="P15" s="203"/>
      <c r="Q15" s="201"/>
      <c r="R15" s="195"/>
      <c r="S15" s="195"/>
      <c r="T15" s="203"/>
      <c r="U15" s="203"/>
      <c r="V15" s="237"/>
      <c r="W15" s="239"/>
    </row>
    <row r="16" spans="2:23" s="141" customFormat="1" ht="57" customHeight="1" x14ac:dyDescent="0.25">
      <c r="B16" s="204" t="s">
        <v>61</v>
      </c>
      <c r="C16" s="204" t="s">
        <v>62</v>
      </c>
      <c r="D16" s="205"/>
      <c r="E16" s="206"/>
      <c r="F16" s="206">
        <v>0.6</v>
      </c>
      <c r="G16" s="207"/>
      <c r="H16" s="208" t="s">
        <v>63</v>
      </c>
      <c r="I16" s="208"/>
      <c r="J16" s="209" t="s">
        <v>67</v>
      </c>
      <c r="K16" s="210" t="s">
        <v>76</v>
      </c>
      <c r="L16" s="210" t="s">
        <v>77</v>
      </c>
      <c r="M16" s="137"/>
      <c r="N16" s="137"/>
      <c r="O16" s="137"/>
      <c r="P16" s="137"/>
      <c r="Q16" s="138"/>
      <c r="R16" s="139" t="s">
        <v>243</v>
      </c>
      <c r="S16" s="140"/>
      <c r="T16" s="249">
        <v>60</v>
      </c>
      <c r="U16" s="250"/>
      <c r="V16" s="257">
        <v>0.1</v>
      </c>
      <c r="W16" s="275">
        <f>T16*V16</f>
        <v>6</v>
      </c>
    </row>
    <row r="17" spans="2:23" s="141" customFormat="1" ht="75.75" customHeight="1" x14ac:dyDescent="0.25">
      <c r="B17" s="204"/>
      <c r="C17" s="204"/>
      <c r="D17" s="205"/>
      <c r="E17" s="207"/>
      <c r="F17" s="207"/>
      <c r="G17" s="207"/>
      <c r="H17" s="208" t="s">
        <v>64</v>
      </c>
      <c r="I17" s="208"/>
      <c r="J17" s="209"/>
      <c r="K17" s="210"/>
      <c r="L17" s="210"/>
      <c r="M17" s="137"/>
      <c r="N17" s="137"/>
      <c r="O17" s="137"/>
      <c r="P17" s="137"/>
      <c r="Q17" s="138"/>
      <c r="R17" s="125" t="s">
        <v>282</v>
      </c>
      <c r="S17" s="140"/>
      <c r="T17" s="249"/>
      <c r="U17" s="250"/>
      <c r="V17" s="257"/>
      <c r="W17" s="275"/>
    </row>
    <row r="18" spans="2:23" s="141" customFormat="1" ht="102" customHeight="1" x14ac:dyDescent="0.25">
      <c r="B18" s="204"/>
      <c r="C18" s="204"/>
      <c r="D18" s="205"/>
      <c r="E18" s="207"/>
      <c r="F18" s="207"/>
      <c r="G18" s="207"/>
      <c r="H18" s="208" t="s">
        <v>65</v>
      </c>
      <c r="I18" s="208"/>
      <c r="J18" s="209"/>
      <c r="K18" s="210"/>
      <c r="L18" s="210"/>
      <c r="M18" s="137"/>
      <c r="N18" s="137"/>
      <c r="O18" s="137"/>
      <c r="P18" s="137"/>
      <c r="Q18" s="138"/>
      <c r="R18" s="125" t="s">
        <v>283</v>
      </c>
      <c r="S18" s="140"/>
      <c r="T18" s="249"/>
      <c r="U18" s="250"/>
      <c r="V18" s="257"/>
      <c r="W18" s="275"/>
    </row>
    <row r="19" spans="2:23" s="145" customFormat="1" ht="98.25" customHeight="1" x14ac:dyDescent="0.25">
      <c r="B19" s="204"/>
      <c r="C19" s="204"/>
      <c r="D19" s="205"/>
      <c r="E19" s="207"/>
      <c r="F19" s="207"/>
      <c r="G19" s="207"/>
      <c r="H19" s="208" t="s">
        <v>66</v>
      </c>
      <c r="I19" s="208"/>
      <c r="J19" s="209"/>
      <c r="K19" s="210"/>
      <c r="L19" s="210"/>
      <c r="M19" s="142"/>
      <c r="N19" s="142"/>
      <c r="O19" s="142"/>
      <c r="P19" s="142"/>
      <c r="Q19" s="143"/>
      <c r="R19" s="144" t="s">
        <v>284</v>
      </c>
      <c r="S19" s="142"/>
      <c r="T19" s="251"/>
      <c r="U19" s="252"/>
      <c r="V19" s="257"/>
      <c r="W19" s="275"/>
    </row>
    <row r="20" spans="2:23" s="145" customFormat="1" ht="151.5" customHeight="1" x14ac:dyDescent="0.25">
      <c r="B20" s="240" t="s">
        <v>68</v>
      </c>
      <c r="C20" s="240" t="s">
        <v>80</v>
      </c>
      <c r="D20" s="285"/>
      <c r="E20" s="285"/>
      <c r="F20" s="286">
        <v>60</v>
      </c>
      <c r="G20" s="286"/>
      <c r="H20" s="208" t="s">
        <v>242</v>
      </c>
      <c r="I20" s="208"/>
      <c r="J20" s="209" t="s">
        <v>75</v>
      </c>
      <c r="K20" s="210" t="s">
        <v>76</v>
      </c>
      <c r="L20" s="210" t="s">
        <v>77</v>
      </c>
      <c r="M20" s="142"/>
      <c r="N20" s="142"/>
      <c r="O20" s="142"/>
      <c r="P20" s="142"/>
      <c r="Q20" s="143"/>
      <c r="R20" s="142" t="s">
        <v>274</v>
      </c>
      <c r="S20" s="142"/>
      <c r="T20" s="275">
        <v>60</v>
      </c>
      <c r="U20" s="275"/>
      <c r="V20" s="257">
        <v>0.1</v>
      </c>
      <c r="W20" s="275">
        <f>T20*V20</f>
        <v>6</v>
      </c>
    </row>
    <row r="21" spans="2:23" s="145" customFormat="1" ht="95.25" customHeight="1" x14ac:dyDescent="0.25">
      <c r="B21" s="240"/>
      <c r="C21" s="240"/>
      <c r="D21" s="286"/>
      <c r="E21" s="286"/>
      <c r="F21" s="286"/>
      <c r="G21" s="286"/>
      <c r="H21" s="208" t="s">
        <v>69</v>
      </c>
      <c r="I21" s="208"/>
      <c r="J21" s="209"/>
      <c r="K21" s="210"/>
      <c r="L21" s="210"/>
      <c r="M21" s="142"/>
      <c r="N21" s="142"/>
      <c r="O21" s="142"/>
      <c r="P21" s="142"/>
      <c r="Q21" s="143"/>
      <c r="R21" s="142" t="s">
        <v>259</v>
      </c>
      <c r="S21" s="142"/>
      <c r="T21" s="275"/>
      <c r="U21" s="275"/>
      <c r="V21" s="257"/>
      <c r="W21" s="275"/>
    </row>
    <row r="22" spans="2:23" s="145" customFormat="1" ht="63" customHeight="1" x14ac:dyDescent="0.25">
      <c r="B22" s="240"/>
      <c r="C22" s="240"/>
      <c r="D22" s="286"/>
      <c r="E22" s="286"/>
      <c r="F22" s="286"/>
      <c r="G22" s="286"/>
      <c r="H22" s="208" t="s">
        <v>70</v>
      </c>
      <c r="I22" s="208"/>
      <c r="J22" s="209"/>
      <c r="K22" s="210"/>
      <c r="L22" s="210"/>
      <c r="M22" s="142"/>
      <c r="N22" s="142"/>
      <c r="O22" s="142"/>
      <c r="P22" s="142"/>
      <c r="Q22" s="143"/>
      <c r="R22" s="142" t="s">
        <v>260</v>
      </c>
      <c r="S22" s="142"/>
      <c r="T22" s="275"/>
      <c r="U22" s="275"/>
      <c r="V22" s="257"/>
      <c r="W22" s="275"/>
    </row>
    <row r="23" spans="2:23" s="145" customFormat="1" ht="79.5" customHeight="1" x14ac:dyDescent="0.25">
      <c r="B23" s="240"/>
      <c r="C23" s="240"/>
      <c r="D23" s="286"/>
      <c r="E23" s="286"/>
      <c r="F23" s="286"/>
      <c r="G23" s="286"/>
      <c r="H23" s="208" t="s">
        <v>71</v>
      </c>
      <c r="I23" s="208"/>
      <c r="J23" s="209"/>
      <c r="K23" s="210"/>
      <c r="L23" s="210"/>
      <c r="M23" s="142"/>
      <c r="N23" s="142"/>
      <c r="O23" s="142"/>
      <c r="P23" s="142"/>
      <c r="Q23" s="143"/>
      <c r="R23" s="142" t="s">
        <v>275</v>
      </c>
      <c r="S23" s="142"/>
      <c r="T23" s="275"/>
      <c r="U23" s="275"/>
      <c r="V23" s="257"/>
      <c r="W23" s="275"/>
    </row>
    <row r="24" spans="2:23" s="145" customFormat="1" ht="121.5" customHeight="1" x14ac:dyDescent="0.25">
      <c r="B24" s="240"/>
      <c r="C24" s="240"/>
      <c r="D24" s="286"/>
      <c r="E24" s="286"/>
      <c r="F24" s="286"/>
      <c r="G24" s="286"/>
      <c r="H24" s="208" t="s">
        <v>72</v>
      </c>
      <c r="I24" s="208"/>
      <c r="J24" s="209"/>
      <c r="K24" s="210"/>
      <c r="L24" s="210"/>
      <c r="M24" s="142"/>
      <c r="N24" s="142"/>
      <c r="O24" s="142"/>
      <c r="P24" s="142"/>
      <c r="Q24" s="143"/>
      <c r="R24" s="142" t="s">
        <v>285</v>
      </c>
      <c r="S24" s="142"/>
      <c r="T24" s="275"/>
      <c r="U24" s="275"/>
      <c r="V24" s="257"/>
      <c r="W24" s="275"/>
    </row>
    <row r="25" spans="2:23" s="145" customFormat="1" ht="67.5" customHeight="1" x14ac:dyDescent="0.25">
      <c r="B25" s="240"/>
      <c r="C25" s="240"/>
      <c r="D25" s="286"/>
      <c r="E25" s="286"/>
      <c r="F25" s="286"/>
      <c r="G25" s="286"/>
      <c r="H25" s="208" t="s">
        <v>73</v>
      </c>
      <c r="I25" s="208"/>
      <c r="J25" s="209"/>
      <c r="K25" s="210"/>
      <c r="L25" s="210"/>
      <c r="M25" s="142"/>
      <c r="N25" s="142"/>
      <c r="O25" s="142"/>
      <c r="P25" s="142"/>
      <c r="Q25" s="143"/>
      <c r="R25" s="142" t="s">
        <v>261</v>
      </c>
      <c r="S25" s="142"/>
      <c r="T25" s="275"/>
      <c r="U25" s="275"/>
      <c r="V25" s="257"/>
      <c r="W25" s="275"/>
    </row>
    <row r="26" spans="2:23" ht="56.25" customHeight="1" x14ac:dyDescent="0.2">
      <c r="B26" s="240"/>
      <c r="C26" s="240"/>
      <c r="D26" s="286"/>
      <c r="E26" s="286"/>
      <c r="F26" s="286"/>
      <c r="G26" s="286"/>
      <c r="H26" s="208" t="s">
        <v>74</v>
      </c>
      <c r="I26" s="208"/>
      <c r="J26" s="209"/>
      <c r="K26" s="210"/>
      <c r="L26" s="210"/>
      <c r="M26" s="146"/>
      <c r="N26" s="146"/>
      <c r="O26" s="146"/>
      <c r="P26" s="146"/>
      <c r="Q26" s="147"/>
      <c r="R26" s="148" t="s">
        <v>262</v>
      </c>
      <c r="S26" s="146"/>
      <c r="T26" s="275"/>
      <c r="U26" s="275"/>
      <c r="V26" s="257"/>
      <c r="W26" s="275"/>
    </row>
    <row r="27" spans="2:23" ht="15.75" customHeight="1" x14ac:dyDescent="0.2">
      <c r="B27" s="149" t="s">
        <v>29</v>
      </c>
      <c r="C27" s="282" t="s">
        <v>53</v>
      </c>
      <c r="D27" s="283"/>
      <c r="E27" s="283"/>
      <c r="F27" s="283"/>
      <c r="G27" s="283"/>
      <c r="H27" s="283"/>
      <c r="I27" s="283"/>
      <c r="J27" s="283"/>
      <c r="K27" s="283"/>
      <c r="L27" s="283"/>
      <c r="M27" s="283"/>
      <c r="N27" s="283"/>
      <c r="O27" s="283"/>
      <c r="P27" s="283"/>
      <c r="Q27" s="150"/>
      <c r="R27" s="150"/>
      <c r="S27" s="150"/>
      <c r="T27" s="150"/>
      <c r="U27" s="150"/>
      <c r="V27" s="150"/>
      <c r="W27" s="151"/>
    </row>
    <row r="28" spans="2:23" ht="20.25" customHeight="1" x14ac:dyDescent="0.2">
      <c r="B28" s="192" t="s">
        <v>4</v>
      </c>
      <c r="C28" s="194" t="s">
        <v>5</v>
      </c>
      <c r="D28" s="194" t="s">
        <v>6</v>
      </c>
      <c r="E28" s="194"/>
      <c r="F28" s="194"/>
      <c r="G28" s="194"/>
      <c r="H28" s="196" t="s">
        <v>7</v>
      </c>
      <c r="I28" s="197"/>
      <c r="J28" s="194" t="s">
        <v>8</v>
      </c>
      <c r="K28" s="194" t="s">
        <v>9</v>
      </c>
      <c r="L28" s="194"/>
      <c r="M28" s="194" t="s">
        <v>10</v>
      </c>
      <c r="N28" s="194"/>
      <c r="O28" s="194"/>
      <c r="P28" s="194"/>
      <c r="Q28" s="194"/>
      <c r="R28" s="194" t="s">
        <v>11</v>
      </c>
      <c r="S28" s="194" t="s">
        <v>12</v>
      </c>
      <c r="T28" s="202" t="s">
        <v>13</v>
      </c>
      <c r="U28" s="202"/>
      <c r="V28" s="203" t="s">
        <v>28</v>
      </c>
      <c r="W28" s="238" t="s">
        <v>14</v>
      </c>
    </row>
    <row r="29" spans="2:23" ht="27.75" customHeight="1" x14ac:dyDescent="0.2">
      <c r="B29" s="192"/>
      <c r="C29" s="194"/>
      <c r="D29" s="194" t="s">
        <v>258</v>
      </c>
      <c r="E29" s="194"/>
      <c r="F29" s="194"/>
      <c r="G29" s="194"/>
      <c r="H29" s="198"/>
      <c r="I29" s="199"/>
      <c r="J29" s="194"/>
      <c r="K29" s="194"/>
      <c r="L29" s="194"/>
      <c r="M29" s="194"/>
      <c r="N29" s="194"/>
      <c r="O29" s="194"/>
      <c r="P29" s="194"/>
      <c r="Q29" s="194"/>
      <c r="R29" s="194"/>
      <c r="S29" s="194"/>
      <c r="T29" s="202"/>
      <c r="U29" s="202"/>
      <c r="V29" s="237"/>
      <c r="W29" s="239"/>
    </row>
    <row r="30" spans="2:23" ht="34.5" customHeight="1" x14ac:dyDescent="0.2">
      <c r="B30" s="192"/>
      <c r="C30" s="194"/>
      <c r="D30" s="236" t="s">
        <v>15</v>
      </c>
      <c r="E30" s="236" t="s">
        <v>16</v>
      </c>
      <c r="F30" s="236" t="s">
        <v>17</v>
      </c>
      <c r="G30" s="236" t="s">
        <v>18</v>
      </c>
      <c r="H30" s="198"/>
      <c r="I30" s="199"/>
      <c r="J30" s="194"/>
      <c r="K30" s="195" t="s">
        <v>19</v>
      </c>
      <c r="L30" s="195" t="s">
        <v>20</v>
      </c>
      <c r="M30" s="195" t="s">
        <v>21</v>
      </c>
      <c r="N30" s="195" t="s">
        <v>22</v>
      </c>
      <c r="O30" s="195" t="s">
        <v>31</v>
      </c>
      <c r="P30" s="203" t="s">
        <v>23</v>
      </c>
      <c r="Q30" s="195" t="s">
        <v>30</v>
      </c>
      <c r="R30" s="194"/>
      <c r="S30" s="194"/>
      <c r="T30" s="202"/>
      <c r="U30" s="202"/>
      <c r="V30" s="237"/>
      <c r="W30" s="239"/>
    </row>
    <row r="31" spans="2:23" ht="66.75" customHeight="1" x14ac:dyDescent="0.2">
      <c r="B31" s="193"/>
      <c r="C31" s="195"/>
      <c r="D31" s="284"/>
      <c r="E31" s="284"/>
      <c r="F31" s="284"/>
      <c r="G31" s="284"/>
      <c r="H31" s="198"/>
      <c r="I31" s="199"/>
      <c r="J31" s="195"/>
      <c r="K31" s="281"/>
      <c r="L31" s="281"/>
      <c r="M31" s="281"/>
      <c r="N31" s="281"/>
      <c r="O31" s="281"/>
      <c r="P31" s="280"/>
      <c r="Q31" s="281"/>
      <c r="R31" s="195"/>
      <c r="S31" s="195"/>
      <c r="T31" s="203"/>
      <c r="U31" s="203"/>
      <c r="V31" s="237"/>
      <c r="W31" s="239"/>
    </row>
    <row r="32" spans="2:23" s="145" customFormat="1" ht="192" customHeight="1" x14ac:dyDescent="0.25">
      <c r="B32" s="255" t="s">
        <v>78</v>
      </c>
      <c r="C32" s="255" t="s">
        <v>79</v>
      </c>
      <c r="D32" s="292"/>
      <c r="E32" s="292"/>
      <c r="F32" s="292">
        <v>0.6</v>
      </c>
      <c r="G32" s="255"/>
      <c r="H32" s="204" t="s">
        <v>81</v>
      </c>
      <c r="I32" s="204"/>
      <c r="J32" s="209" t="s">
        <v>83</v>
      </c>
      <c r="K32" s="200">
        <v>42370</v>
      </c>
      <c r="L32" s="200" t="s">
        <v>77</v>
      </c>
      <c r="M32" s="152"/>
      <c r="N32" s="152"/>
      <c r="O32" s="152"/>
      <c r="P32" s="152"/>
      <c r="Q32" s="153"/>
      <c r="R32" s="152" t="s">
        <v>287</v>
      </c>
      <c r="S32" s="154"/>
      <c r="T32" s="275">
        <v>60</v>
      </c>
      <c r="U32" s="275"/>
      <c r="V32" s="288">
        <v>0.2</v>
      </c>
      <c r="W32" s="275">
        <f>T32*V32</f>
        <v>12</v>
      </c>
    </row>
    <row r="33" spans="2:25" s="145" customFormat="1" ht="104.25" customHeight="1" x14ac:dyDescent="0.25">
      <c r="B33" s="255"/>
      <c r="C33" s="255"/>
      <c r="D33" s="255"/>
      <c r="E33" s="255"/>
      <c r="F33" s="255"/>
      <c r="G33" s="255"/>
      <c r="H33" s="204" t="s">
        <v>84</v>
      </c>
      <c r="I33" s="204"/>
      <c r="J33" s="209"/>
      <c r="K33" s="200"/>
      <c r="L33" s="200"/>
      <c r="M33" s="152"/>
      <c r="N33" s="152"/>
      <c r="O33" s="152"/>
      <c r="P33" s="152"/>
      <c r="Q33" s="153"/>
      <c r="R33" s="152" t="s">
        <v>286</v>
      </c>
      <c r="S33" s="154"/>
      <c r="T33" s="275"/>
      <c r="U33" s="275"/>
      <c r="V33" s="288"/>
      <c r="W33" s="275"/>
    </row>
    <row r="34" spans="2:25" s="145" customFormat="1" ht="145.5" customHeight="1" x14ac:dyDescent="0.25">
      <c r="B34" s="255"/>
      <c r="C34" s="255"/>
      <c r="D34" s="255"/>
      <c r="E34" s="255"/>
      <c r="F34" s="255"/>
      <c r="G34" s="255"/>
      <c r="H34" s="204" t="s">
        <v>82</v>
      </c>
      <c r="I34" s="204"/>
      <c r="J34" s="209"/>
      <c r="K34" s="200"/>
      <c r="L34" s="200"/>
      <c r="M34" s="152"/>
      <c r="N34" s="152"/>
      <c r="O34" s="152"/>
      <c r="P34" s="152"/>
      <c r="Q34" s="153"/>
      <c r="R34" s="152" t="s">
        <v>288</v>
      </c>
      <c r="S34" s="154"/>
      <c r="T34" s="275"/>
      <c r="U34" s="275"/>
      <c r="V34" s="288"/>
      <c r="W34" s="275"/>
    </row>
    <row r="35" spans="2:25" s="145" customFormat="1" ht="42.75" x14ac:dyDescent="0.25">
      <c r="B35" s="255"/>
      <c r="C35" s="255"/>
      <c r="D35" s="255"/>
      <c r="E35" s="255"/>
      <c r="F35" s="255"/>
      <c r="G35" s="255"/>
      <c r="H35" s="204" t="s">
        <v>85</v>
      </c>
      <c r="I35" s="204"/>
      <c r="J35" s="209"/>
      <c r="K35" s="200"/>
      <c r="L35" s="200"/>
      <c r="M35" s="152"/>
      <c r="N35" s="152"/>
      <c r="O35" s="152"/>
      <c r="P35" s="152"/>
      <c r="Q35" s="153"/>
      <c r="R35" s="155" t="s">
        <v>300</v>
      </c>
      <c r="S35" s="154" t="s">
        <v>273</v>
      </c>
      <c r="T35" s="275"/>
      <c r="U35" s="275"/>
      <c r="V35" s="288"/>
      <c r="W35" s="275"/>
    </row>
    <row r="36" spans="2:25" ht="24" customHeight="1" thickBot="1" x14ac:dyDescent="0.25">
      <c r="B36" s="156" t="s">
        <v>55</v>
      </c>
      <c r="C36" s="289" t="s">
        <v>56</v>
      </c>
      <c r="D36" s="290"/>
      <c r="E36" s="290"/>
      <c r="F36" s="290"/>
      <c r="G36" s="290"/>
      <c r="H36" s="290"/>
      <c r="I36" s="290"/>
      <c r="J36" s="290"/>
      <c r="K36" s="290"/>
      <c r="L36" s="290"/>
      <c r="M36" s="290"/>
      <c r="N36" s="290"/>
      <c r="O36" s="290"/>
      <c r="P36" s="290"/>
      <c r="Q36" s="243"/>
      <c r="R36" s="243"/>
      <c r="S36" s="243"/>
      <c r="T36" s="243"/>
      <c r="U36" s="244"/>
      <c r="V36" s="150"/>
      <c r="W36" s="151"/>
    </row>
    <row r="37" spans="2:25" ht="29.25" customHeight="1" x14ac:dyDescent="0.2">
      <c r="B37" s="256" t="s">
        <v>4</v>
      </c>
      <c r="C37" s="291" t="s">
        <v>5</v>
      </c>
      <c r="D37" s="291" t="s">
        <v>6</v>
      </c>
      <c r="E37" s="291"/>
      <c r="F37" s="291"/>
      <c r="G37" s="291"/>
      <c r="H37" s="293" t="s">
        <v>7</v>
      </c>
      <c r="I37" s="294"/>
      <c r="J37" s="291" t="s">
        <v>8</v>
      </c>
      <c r="K37" s="291" t="s">
        <v>9</v>
      </c>
      <c r="L37" s="291"/>
      <c r="M37" s="291" t="s">
        <v>10</v>
      </c>
      <c r="N37" s="291"/>
      <c r="O37" s="291"/>
      <c r="P37" s="291"/>
      <c r="Q37" s="291"/>
      <c r="R37" s="291" t="s">
        <v>11</v>
      </c>
      <c r="S37" s="291" t="s">
        <v>12</v>
      </c>
      <c r="T37" s="280" t="s">
        <v>13</v>
      </c>
      <c r="U37" s="280"/>
      <c r="V37" s="295" t="s">
        <v>28</v>
      </c>
      <c r="W37" s="287" t="s">
        <v>14</v>
      </c>
    </row>
    <row r="38" spans="2:25" ht="24.75" customHeight="1" x14ac:dyDescent="0.2">
      <c r="B38" s="192"/>
      <c r="C38" s="194"/>
      <c r="D38" s="194" t="s">
        <v>258</v>
      </c>
      <c r="E38" s="194"/>
      <c r="F38" s="194"/>
      <c r="G38" s="194"/>
      <c r="H38" s="198"/>
      <c r="I38" s="199"/>
      <c r="J38" s="194"/>
      <c r="K38" s="194"/>
      <c r="L38" s="194"/>
      <c r="M38" s="194"/>
      <c r="N38" s="194"/>
      <c r="O38" s="194"/>
      <c r="P38" s="194"/>
      <c r="Q38" s="194"/>
      <c r="R38" s="194"/>
      <c r="S38" s="194"/>
      <c r="T38" s="202"/>
      <c r="U38" s="202"/>
      <c r="V38" s="237"/>
      <c r="W38" s="239"/>
    </row>
    <row r="39" spans="2:25" x14ac:dyDescent="0.2">
      <c r="B39" s="192"/>
      <c r="C39" s="194"/>
      <c r="D39" s="235" t="s">
        <v>15</v>
      </c>
      <c r="E39" s="235" t="s">
        <v>16</v>
      </c>
      <c r="F39" s="235" t="s">
        <v>17</v>
      </c>
      <c r="G39" s="235" t="s">
        <v>18</v>
      </c>
      <c r="H39" s="198"/>
      <c r="I39" s="199"/>
      <c r="J39" s="194"/>
      <c r="K39" s="194" t="s">
        <v>19</v>
      </c>
      <c r="L39" s="194" t="s">
        <v>20</v>
      </c>
      <c r="M39" s="194" t="s">
        <v>21</v>
      </c>
      <c r="N39" s="194" t="s">
        <v>22</v>
      </c>
      <c r="O39" s="195" t="s">
        <v>31</v>
      </c>
      <c r="P39" s="202" t="s">
        <v>23</v>
      </c>
      <c r="Q39" s="195" t="s">
        <v>30</v>
      </c>
      <c r="R39" s="194"/>
      <c r="S39" s="194"/>
      <c r="T39" s="202"/>
      <c r="U39" s="202"/>
      <c r="V39" s="237"/>
      <c r="W39" s="239"/>
    </row>
    <row r="40" spans="2:25" ht="57" customHeight="1" x14ac:dyDescent="0.2">
      <c r="B40" s="193"/>
      <c r="C40" s="195"/>
      <c r="D40" s="236"/>
      <c r="E40" s="236"/>
      <c r="F40" s="236"/>
      <c r="G40" s="236"/>
      <c r="H40" s="198"/>
      <c r="I40" s="199"/>
      <c r="J40" s="195"/>
      <c r="K40" s="195"/>
      <c r="L40" s="195"/>
      <c r="M40" s="195"/>
      <c r="N40" s="195"/>
      <c r="O40" s="201"/>
      <c r="P40" s="203"/>
      <c r="Q40" s="201"/>
      <c r="R40" s="195"/>
      <c r="S40" s="195"/>
      <c r="T40" s="203"/>
      <c r="U40" s="203"/>
      <c r="V40" s="237"/>
      <c r="W40" s="239"/>
    </row>
    <row r="41" spans="2:25" ht="190.5" customHeight="1" x14ac:dyDescent="0.2">
      <c r="B41" s="242" t="s">
        <v>86</v>
      </c>
      <c r="C41" s="104" t="s">
        <v>87</v>
      </c>
      <c r="D41" s="157"/>
      <c r="E41" s="158"/>
      <c r="F41" s="166">
        <v>1</v>
      </c>
      <c r="G41" s="159"/>
      <c r="H41" s="242" t="s">
        <v>88</v>
      </c>
      <c r="I41" s="242"/>
      <c r="J41" s="242" t="s">
        <v>93</v>
      </c>
      <c r="K41" s="200">
        <v>42370</v>
      </c>
      <c r="L41" s="242" t="s">
        <v>77</v>
      </c>
      <c r="M41" s="160"/>
      <c r="N41" s="160"/>
      <c r="O41" s="160"/>
      <c r="P41" s="160"/>
      <c r="Q41" s="161"/>
      <c r="R41" s="104" t="s">
        <v>290</v>
      </c>
      <c r="S41" s="160"/>
      <c r="T41" s="251">
        <v>100</v>
      </c>
      <c r="U41" s="252"/>
      <c r="V41" s="162">
        <v>2.86E-2</v>
      </c>
      <c r="W41" s="126">
        <f t="shared" ref="W41:W47" si="0">T41*V41</f>
        <v>2.86</v>
      </c>
    </row>
    <row r="42" spans="2:25" ht="72" customHeight="1" x14ac:dyDescent="0.2">
      <c r="B42" s="242"/>
      <c r="C42" s="242" t="s">
        <v>89</v>
      </c>
      <c r="D42" s="163"/>
      <c r="E42" s="164"/>
      <c r="F42" s="166">
        <v>1</v>
      </c>
      <c r="G42" s="159"/>
      <c r="H42" s="242" t="s">
        <v>289</v>
      </c>
      <c r="I42" s="242"/>
      <c r="J42" s="242"/>
      <c r="K42" s="242"/>
      <c r="L42" s="242"/>
      <c r="M42" s="160"/>
      <c r="N42" s="160"/>
      <c r="O42" s="160"/>
      <c r="P42" s="160"/>
      <c r="Q42" s="161"/>
      <c r="R42" s="104" t="s">
        <v>291</v>
      </c>
      <c r="S42" s="160"/>
      <c r="T42" s="247">
        <v>100</v>
      </c>
      <c r="U42" s="248"/>
      <c r="V42" s="162">
        <v>2.86E-2</v>
      </c>
      <c r="W42" s="126">
        <f t="shared" si="0"/>
        <v>2.86</v>
      </c>
    </row>
    <row r="43" spans="2:25" ht="53.25" customHeight="1" x14ac:dyDescent="0.2">
      <c r="B43" s="242"/>
      <c r="C43" s="242"/>
      <c r="D43" s="163"/>
      <c r="E43" s="158"/>
      <c r="F43" s="166">
        <v>1</v>
      </c>
      <c r="G43" s="159"/>
      <c r="H43" s="242" t="s">
        <v>90</v>
      </c>
      <c r="I43" s="242"/>
      <c r="J43" s="242"/>
      <c r="K43" s="242"/>
      <c r="L43" s="242"/>
      <c r="M43" s="160"/>
      <c r="N43" s="160"/>
      <c r="O43" s="160"/>
      <c r="P43" s="160"/>
      <c r="Q43" s="161"/>
      <c r="R43" s="104" t="s">
        <v>263</v>
      </c>
      <c r="S43" s="160"/>
      <c r="T43" s="245">
        <v>100</v>
      </c>
      <c r="U43" s="246"/>
      <c r="V43" s="162">
        <v>2.86E-2</v>
      </c>
      <c r="W43" s="126">
        <f t="shared" si="0"/>
        <v>2.86</v>
      </c>
    </row>
    <row r="44" spans="2:25" ht="90" customHeight="1" x14ac:dyDescent="0.2">
      <c r="B44" s="242"/>
      <c r="C44" s="242"/>
      <c r="D44" s="163"/>
      <c r="E44" s="158"/>
      <c r="F44" s="166">
        <v>1</v>
      </c>
      <c r="G44" s="159"/>
      <c r="H44" s="242" t="s">
        <v>91</v>
      </c>
      <c r="I44" s="242"/>
      <c r="J44" s="242"/>
      <c r="K44" s="242"/>
      <c r="L44" s="242"/>
      <c r="M44" s="160"/>
      <c r="N44" s="160"/>
      <c r="O44" s="160"/>
      <c r="P44" s="160"/>
      <c r="Q44" s="161"/>
      <c r="R44" s="104" t="s">
        <v>292</v>
      </c>
      <c r="S44" s="160"/>
      <c r="T44" s="245">
        <v>100</v>
      </c>
      <c r="U44" s="246"/>
      <c r="V44" s="162">
        <v>2.86E-2</v>
      </c>
      <c r="W44" s="126">
        <f t="shared" si="0"/>
        <v>2.86</v>
      </c>
    </row>
    <row r="45" spans="2:25" ht="99" customHeight="1" x14ac:dyDescent="0.2">
      <c r="B45" s="242"/>
      <c r="C45" s="242"/>
      <c r="D45" s="163"/>
      <c r="E45" s="158"/>
      <c r="F45" s="164">
        <v>1</v>
      </c>
      <c r="G45" s="159"/>
      <c r="H45" s="261" t="s">
        <v>92</v>
      </c>
      <c r="I45" s="261"/>
      <c r="J45" s="242"/>
      <c r="K45" s="242"/>
      <c r="L45" s="242"/>
      <c r="M45" s="152"/>
      <c r="N45" s="152"/>
      <c r="O45" s="152"/>
      <c r="P45" s="152"/>
      <c r="Q45" s="153"/>
      <c r="R45" s="152" t="s">
        <v>302</v>
      </c>
      <c r="S45" s="152"/>
      <c r="T45" s="245">
        <v>100</v>
      </c>
      <c r="U45" s="246"/>
      <c r="V45" s="162">
        <v>2.86E-2</v>
      </c>
      <c r="W45" s="126">
        <f t="shared" si="0"/>
        <v>2.86</v>
      </c>
    </row>
    <row r="46" spans="2:25" ht="70.5" customHeight="1" x14ac:dyDescent="0.2">
      <c r="B46" s="242" t="s">
        <v>94</v>
      </c>
      <c r="C46" s="104" t="s">
        <v>102</v>
      </c>
      <c r="D46" s="163"/>
      <c r="E46" s="158"/>
      <c r="F46" s="166">
        <v>1</v>
      </c>
      <c r="G46" s="159"/>
      <c r="H46" s="240" t="s">
        <v>95</v>
      </c>
      <c r="I46" s="240"/>
      <c r="J46" s="242" t="s">
        <v>98</v>
      </c>
      <c r="K46" s="200">
        <v>42370</v>
      </c>
      <c r="L46" s="242" t="s">
        <v>77</v>
      </c>
      <c r="M46" s="152"/>
      <c r="N46" s="152"/>
      <c r="O46" s="152"/>
      <c r="P46" s="152"/>
      <c r="Q46" s="153"/>
      <c r="R46" s="152" t="s">
        <v>293</v>
      </c>
      <c r="S46" s="152"/>
      <c r="T46" s="245">
        <v>100</v>
      </c>
      <c r="U46" s="246"/>
      <c r="V46" s="162">
        <v>2.86E-2</v>
      </c>
      <c r="W46" s="126">
        <f t="shared" si="0"/>
        <v>2.86</v>
      </c>
      <c r="Y46" s="165"/>
    </row>
    <row r="47" spans="2:25" ht="97.5" customHeight="1" x14ac:dyDescent="0.2">
      <c r="B47" s="242"/>
      <c r="C47" s="242" t="s">
        <v>101</v>
      </c>
      <c r="D47" s="267"/>
      <c r="E47" s="272"/>
      <c r="F47" s="272">
        <v>1</v>
      </c>
      <c r="G47" s="273"/>
      <c r="H47" s="240" t="s">
        <v>96</v>
      </c>
      <c r="I47" s="240"/>
      <c r="J47" s="242"/>
      <c r="K47" s="242"/>
      <c r="L47" s="242"/>
      <c r="M47" s="152"/>
      <c r="N47" s="152"/>
      <c r="O47" s="152"/>
      <c r="P47" s="152"/>
      <c r="Q47" s="153"/>
      <c r="R47" s="152" t="s">
        <v>294</v>
      </c>
      <c r="S47" s="152"/>
      <c r="T47" s="275">
        <v>100</v>
      </c>
      <c r="U47" s="275"/>
      <c r="V47" s="277">
        <v>2.86E-2</v>
      </c>
      <c r="W47" s="274">
        <f t="shared" si="0"/>
        <v>2.86</v>
      </c>
      <c r="Y47" s="167"/>
    </row>
    <row r="48" spans="2:25" ht="119.25" customHeight="1" x14ac:dyDescent="0.2">
      <c r="B48" s="242"/>
      <c r="C48" s="242"/>
      <c r="D48" s="268"/>
      <c r="E48" s="273"/>
      <c r="F48" s="273"/>
      <c r="G48" s="273"/>
      <c r="H48" s="240" t="s">
        <v>97</v>
      </c>
      <c r="I48" s="240"/>
      <c r="J48" s="242"/>
      <c r="K48" s="242"/>
      <c r="L48" s="242"/>
      <c r="M48" s="152"/>
      <c r="N48" s="152"/>
      <c r="O48" s="152"/>
      <c r="P48" s="152"/>
      <c r="Q48" s="153"/>
      <c r="R48" s="152" t="s">
        <v>295</v>
      </c>
      <c r="S48" s="152"/>
      <c r="T48" s="275"/>
      <c r="U48" s="275"/>
      <c r="V48" s="278"/>
      <c r="W48" s="274"/>
    </row>
    <row r="49" spans="2:23" ht="114" customHeight="1" thickBot="1" x14ac:dyDescent="0.25">
      <c r="B49" s="242"/>
      <c r="C49" s="242"/>
      <c r="D49" s="271"/>
      <c r="E49" s="273"/>
      <c r="F49" s="273"/>
      <c r="G49" s="273"/>
      <c r="H49" s="240" t="s">
        <v>99</v>
      </c>
      <c r="I49" s="240"/>
      <c r="J49" s="242"/>
      <c r="K49" s="242"/>
      <c r="L49" s="242"/>
      <c r="M49" s="152"/>
      <c r="N49" s="152"/>
      <c r="O49" s="152"/>
      <c r="P49" s="152"/>
      <c r="Q49" s="153"/>
      <c r="R49" s="152" t="s">
        <v>296</v>
      </c>
      <c r="S49" s="152"/>
      <c r="T49" s="275"/>
      <c r="U49" s="275"/>
      <c r="V49" s="279"/>
      <c r="W49" s="274"/>
    </row>
    <row r="50" spans="2:23" ht="44.25" customHeight="1" x14ac:dyDescent="0.2">
      <c r="B50" s="149" t="s">
        <v>57</v>
      </c>
      <c r="C50" s="282" t="s">
        <v>58</v>
      </c>
      <c r="D50" s="283"/>
      <c r="E50" s="283"/>
      <c r="F50" s="283"/>
      <c r="G50" s="283"/>
      <c r="H50" s="283"/>
      <c r="I50" s="283"/>
      <c r="J50" s="283"/>
      <c r="K50" s="283"/>
      <c r="L50" s="283"/>
      <c r="M50" s="283"/>
      <c r="N50" s="283"/>
      <c r="O50" s="283"/>
      <c r="P50" s="283"/>
      <c r="Q50" s="176"/>
      <c r="R50" s="176"/>
      <c r="S50" s="176"/>
      <c r="T50" s="176"/>
      <c r="U50" s="176"/>
      <c r="V50" s="176"/>
      <c r="W50" s="177"/>
    </row>
    <row r="51" spans="2:23" ht="12.75" customHeight="1" x14ac:dyDescent="0.2">
      <c r="B51" s="192" t="s">
        <v>4</v>
      </c>
      <c r="C51" s="194" t="s">
        <v>5</v>
      </c>
      <c r="D51" s="194" t="s">
        <v>6</v>
      </c>
      <c r="E51" s="194"/>
      <c r="F51" s="194"/>
      <c r="G51" s="194"/>
      <c r="H51" s="196" t="s">
        <v>7</v>
      </c>
      <c r="I51" s="197"/>
      <c r="J51" s="194" t="s">
        <v>8</v>
      </c>
      <c r="K51" s="194" t="s">
        <v>9</v>
      </c>
      <c r="L51" s="194"/>
      <c r="M51" s="194" t="s">
        <v>10</v>
      </c>
      <c r="N51" s="194"/>
      <c r="O51" s="194"/>
      <c r="P51" s="194"/>
      <c r="Q51" s="194"/>
      <c r="R51" s="194" t="s">
        <v>11</v>
      </c>
      <c r="S51" s="194" t="s">
        <v>12</v>
      </c>
      <c r="T51" s="202" t="s">
        <v>13</v>
      </c>
      <c r="U51" s="202"/>
      <c r="V51" s="203" t="s">
        <v>28</v>
      </c>
      <c r="W51" s="238" t="s">
        <v>14</v>
      </c>
    </row>
    <row r="52" spans="2:23" ht="32.25" customHeight="1" x14ac:dyDescent="0.2">
      <c r="B52" s="192"/>
      <c r="C52" s="194"/>
      <c r="D52" s="194" t="s">
        <v>258</v>
      </c>
      <c r="E52" s="194"/>
      <c r="F52" s="194"/>
      <c r="G52" s="194"/>
      <c r="H52" s="198"/>
      <c r="I52" s="199"/>
      <c r="J52" s="194"/>
      <c r="K52" s="194"/>
      <c r="L52" s="194"/>
      <c r="M52" s="194"/>
      <c r="N52" s="194"/>
      <c r="O52" s="194"/>
      <c r="P52" s="194"/>
      <c r="Q52" s="194"/>
      <c r="R52" s="194"/>
      <c r="S52" s="194"/>
      <c r="T52" s="202"/>
      <c r="U52" s="202"/>
      <c r="V52" s="237"/>
      <c r="W52" s="239"/>
    </row>
    <row r="53" spans="2:23" ht="30" customHeight="1" x14ac:dyDescent="0.2">
      <c r="B53" s="192"/>
      <c r="C53" s="194"/>
      <c r="D53" s="235" t="s">
        <v>15</v>
      </c>
      <c r="E53" s="235" t="s">
        <v>16</v>
      </c>
      <c r="F53" s="235" t="s">
        <v>17</v>
      </c>
      <c r="G53" s="235" t="s">
        <v>18</v>
      </c>
      <c r="H53" s="198"/>
      <c r="I53" s="199"/>
      <c r="J53" s="194"/>
      <c r="K53" s="194" t="s">
        <v>19</v>
      </c>
      <c r="L53" s="194" t="s">
        <v>20</v>
      </c>
      <c r="M53" s="194" t="s">
        <v>21</v>
      </c>
      <c r="N53" s="194" t="s">
        <v>22</v>
      </c>
      <c r="O53" s="195" t="s">
        <v>31</v>
      </c>
      <c r="P53" s="202" t="s">
        <v>23</v>
      </c>
      <c r="Q53" s="195" t="s">
        <v>30</v>
      </c>
      <c r="R53" s="194"/>
      <c r="S53" s="194"/>
      <c r="T53" s="202"/>
      <c r="U53" s="202"/>
      <c r="V53" s="237"/>
      <c r="W53" s="239"/>
    </row>
    <row r="54" spans="2:23" ht="12.75" customHeight="1" x14ac:dyDescent="0.2">
      <c r="B54" s="193"/>
      <c r="C54" s="195"/>
      <c r="D54" s="236"/>
      <c r="E54" s="236"/>
      <c r="F54" s="236"/>
      <c r="G54" s="236"/>
      <c r="H54" s="198"/>
      <c r="I54" s="199"/>
      <c r="J54" s="195"/>
      <c r="K54" s="195"/>
      <c r="L54" s="195"/>
      <c r="M54" s="195"/>
      <c r="N54" s="195"/>
      <c r="O54" s="201"/>
      <c r="P54" s="203"/>
      <c r="Q54" s="201"/>
      <c r="R54" s="195"/>
      <c r="S54" s="195"/>
      <c r="T54" s="203"/>
      <c r="U54" s="203"/>
      <c r="V54" s="237"/>
      <c r="W54" s="239"/>
    </row>
    <row r="55" spans="2:23" ht="243" customHeight="1" x14ac:dyDescent="0.2">
      <c r="B55" s="261" t="s">
        <v>100</v>
      </c>
      <c r="C55" s="261" t="s">
        <v>101</v>
      </c>
      <c r="D55" s="267"/>
      <c r="E55" s="258"/>
      <c r="F55" s="258">
        <v>1</v>
      </c>
      <c r="G55" s="261"/>
      <c r="H55" s="270" t="s">
        <v>244</v>
      </c>
      <c r="I55" s="270"/>
      <c r="J55" s="209" t="s">
        <v>105</v>
      </c>
      <c r="K55" s="200">
        <v>42370</v>
      </c>
      <c r="L55" s="200" t="s">
        <v>77</v>
      </c>
      <c r="M55" s="152"/>
      <c r="N55" s="152"/>
      <c r="O55" s="152"/>
      <c r="P55" s="152"/>
      <c r="Q55" s="153"/>
      <c r="R55" s="152" t="s">
        <v>303</v>
      </c>
      <c r="S55" s="152"/>
      <c r="T55" s="275">
        <v>100</v>
      </c>
      <c r="U55" s="275"/>
      <c r="V55" s="276">
        <v>0.2</v>
      </c>
      <c r="W55" s="275">
        <f>T55*V55</f>
        <v>20</v>
      </c>
    </row>
    <row r="56" spans="2:23" ht="175.5" customHeight="1" x14ac:dyDescent="0.2">
      <c r="B56" s="261"/>
      <c r="C56" s="261"/>
      <c r="D56" s="268"/>
      <c r="E56" s="259"/>
      <c r="F56" s="259"/>
      <c r="G56" s="261"/>
      <c r="H56" s="240" t="s">
        <v>264</v>
      </c>
      <c r="I56" s="240"/>
      <c r="J56" s="209"/>
      <c r="K56" s="200"/>
      <c r="L56" s="200"/>
      <c r="M56" s="152"/>
      <c r="N56" s="152"/>
      <c r="O56" s="152"/>
      <c r="P56" s="152"/>
      <c r="Q56" s="153"/>
      <c r="R56" s="152" t="s">
        <v>301</v>
      </c>
      <c r="S56" s="152"/>
      <c r="T56" s="275"/>
      <c r="U56" s="275"/>
      <c r="V56" s="276"/>
      <c r="W56" s="275"/>
    </row>
    <row r="57" spans="2:23" ht="144.75" customHeight="1" x14ac:dyDescent="0.2">
      <c r="B57" s="261"/>
      <c r="C57" s="261"/>
      <c r="D57" s="268"/>
      <c r="E57" s="259"/>
      <c r="F57" s="259"/>
      <c r="G57" s="261"/>
      <c r="H57" s="240" t="s">
        <v>103</v>
      </c>
      <c r="I57" s="240"/>
      <c r="J57" s="209"/>
      <c r="K57" s="200"/>
      <c r="L57" s="200"/>
      <c r="M57" s="152"/>
      <c r="N57" s="152"/>
      <c r="O57" s="152"/>
      <c r="P57" s="152"/>
      <c r="Q57" s="153"/>
      <c r="R57" s="152" t="s">
        <v>305</v>
      </c>
      <c r="S57" s="152"/>
      <c r="T57" s="275"/>
      <c r="U57" s="275"/>
      <c r="V57" s="276"/>
      <c r="W57" s="275"/>
    </row>
    <row r="58" spans="2:23" ht="114" customHeight="1" x14ac:dyDescent="0.2">
      <c r="B58" s="261"/>
      <c r="C58" s="266"/>
      <c r="D58" s="268"/>
      <c r="E58" s="269"/>
      <c r="F58" s="269"/>
      <c r="G58" s="266"/>
      <c r="H58" s="241" t="s">
        <v>104</v>
      </c>
      <c r="I58" s="241"/>
      <c r="J58" s="264"/>
      <c r="K58" s="265"/>
      <c r="L58" s="265"/>
      <c r="M58" s="168"/>
      <c r="N58" s="168"/>
      <c r="O58" s="168"/>
      <c r="P58" s="168"/>
      <c r="Q58" s="153"/>
      <c r="R58" s="152" t="s">
        <v>265</v>
      </c>
      <c r="S58" s="152"/>
      <c r="T58" s="275"/>
      <c r="U58" s="275"/>
      <c r="V58" s="276"/>
      <c r="W58" s="275"/>
    </row>
    <row r="59" spans="2:23" ht="33" customHeight="1" x14ac:dyDescent="0.2">
      <c r="B59" s="149" t="s">
        <v>59</v>
      </c>
      <c r="C59" s="262" t="s">
        <v>60</v>
      </c>
      <c r="D59" s="263"/>
      <c r="E59" s="263"/>
      <c r="F59" s="263"/>
      <c r="G59" s="263"/>
      <c r="H59" s="263"/>
      <c r="I59" s="263"/>
      <c r="J59" s="263"/>
      <c r="K59" s="263"/>
      <c r="L59" s="263"/>
      <c r="M59" s="263"/>
      <c r="N59" s="263"/>
      <c r="O59" s="263"/>
      <c r="P59" s="263"/>
      <c r="Q59" s="176"/>
      <c r="R59" s="176"/>
      <c r="S59" s="176"/>
      <c r="T59" s="176"/>
      <c r="U59" s="176"/>
      <c r="V59" s="176"/>
      <c r="W59" s="177"/>
    </row>
    <row r="60" spans="2:23" ht="12.75" customHeight="1" x14ac:dyDescent="0.2">
      <c r="B60" s="192" t="s">
        <v>4</v>
      </c>
      <c r="C60" s="194" t="s">
        <v>5</v>
      </c>
      <c r="D60" s="194" t="s">
        <v>6</v>
      </c>
      <c r="E60" s="194"/>
      <c r="F60" s="194"/>
      <c r="G60" s="194"/>
      <c r="H60" s="196" t="s">
        <v>7</v>
      </c>
      <c r="I60" s="197"/>
      <c r="J60" s="194" t="s">
        <v>8</v>
      </c>
      <c r="K60" s="194" t="s">
        <v>9</v>
      </c>
      <c r="L60" s="194"/>
      <c r="M60" s="194" t="s">
        <v>10</v>
      </c>
      <c r="N60" s="194"/>
      <c r="O60" s="194"/>
      <c r="P60" s="194"/>
      <c r="Q60" s="194"/>
      <c r="R60" s="194" t="s">
        <v>11</v>
      </c>
      <c r="S60" s="194" t="s">
        <v>12</v>
      </c>
      <c r="T60" s="202" t="s">
        <v>13</v>
      </c>
      <c r="U60" s="202"/>
      <c r="V60" s="203" t="s">
        <v>28</v>
      </c>
      <c r="W60" s="238" t="s">
        <v>14</v>
      </c>
    </row>
    <row r="61" spans="2:23" ht="31.5" customHeight="1" x14ac:dyDescent="0.2">
      <c r="B61" s="192"/>
      <c r="C61" s="194"/>
      <c r="D61" s="194" t="s">
        <v>258</v>
      </c>
      <c r="E61" s="194"/>
      <c r="F61" s="194"/>
      <c r="G61" s="194"/>
      <c r="H61" s="198"/>
      <c r="I61" s="199"/>
      <c r="J61" s="194"/>
      <c r="K61" s="194"/>
      <c r="L61" s="194"/>
      <c r="M61" s="194"/>
      <c r="N61" s="194"/>
      <c r="O61" s="194"/>
      <c r="P61" s="194"/>
      <c r="Q61" s="194"/>
      <c r="R61" s="194"/>
      <c r="S61" s="194"/>
      <c r="T61" s="202"/>
      <c r="U61" s="202"/>
      <c r="V61" s="237"/>
      <c r="W61" s="239"/>
    </row>
    <row r="62" spans="2:23" ht="33" customHeight="1" x14ac:dyDescent="0.2">
      <c r="B62" s="192"/>
      <c r="C62" s="194"/>
      <c r="D62" s="235" t="s">
        <v>15</v>
      </c>
      <c r="E62" s="235" t="s">
        <v>16</v>
      </c>
      <c r="F62" s="235" t="s">
        <v>17</v>
      </c>
      <c r="G62" s="235" t="s">
        <v>18</v>
      </c>
      <c r="H62" s="198"/>
      <c r="I62" s="199"/>
      <c r="J62" s="194"/>
      <c r="K62" s="194" t="s">
        <v>19</v>
      </c>
      <c r="L62" s="194" t="s">
        <v>20</v>
      </c>
      <c r="M62" s="194" t="s">
        <v>21</v>
      </c>
      <c r="N62" s="194" t="s">
        <v>22</v>
      </c>
      <c r="O62" s="195" t="s">
        <v>31</v>
      </c>
      <c r="P62" s="202" t="s">
        <v>23</v>
      </c>
      <c r="Q62" s="195" t="s">
        <v>30</v>
      </c>
      <c r="R62" s="194"/>
      <c r="S62" s="194"/>
      <c r="T62" s="202"/>
      <c r="U62" s="202"/>
      <c r="V62" s="237"/>
      <c r="W62" s="239"/>
    </row>
    <row r="63" spans="2:23" ht="12.75" customHeight="1" x14ac:dyDescent="0.2">
      <c r="B63" s="193"/>
      <c r="C63" s="195"/>
      <c r="D63" s="236"/>
      <c r="E63" s="236"/>
      <c r="F63" s="236"/>
      <c r="G63" s="236"/>
      <c r="H63" s="198"/>
      <c r="I63" s="199"/>
      <c r="J63" s="195"/>
      <c r="K63" s="195"/>
      <c r="L63" s="195"/>
      <c r="M63" s="195"/>
      <c r="N63" s="195"/>
      <c r="O63" s="201"/>
      <c r="P63" s="203"/>
      <c r="Q63" s="201"/>
      <c r="R63" s="195"/>
      <c r="S63" s="195"/>
      <c r="T63" s="203"/>
      <c r="U63" s="203"/>
      <c r="V63" s="237"/>
      <c r="W63" s="239"/>
    </row>
    <row r="64" spans="2:23" ht="60" customHeight="1" x14ac:dyDescent="0.2">
      <c r="B64" s="266" t="s">
        <v>106</v>
      </c>
      <c r="C64" s="261" t="s">
        <v>107</v>
      </c>
      <c r="D64" s="257"/>
      <c r="E64" s="258"/>
      <c r="F64" s="260">
        <v>0.75</v>
      </c>
      <c r="G64" s="261"/>
      <c r="H64" s="253" t="s">
        <v>108</v>
      </c>
      <c r="I64" s="253"/>
      <c r="J64" s="169" t="s">
        <v>111</v>
      </c>
      <c r="K64" s="200">
        <v>42370</v>
      </c>
      <c r="L64" s="200" t="s">
        <v>77</v>
      </c>
      <c r="M64" s="152"/>
      <c r="N64" s="152"/>
      <c r="O64" s="152"/>
      <c r="P64" s="152"/>
      <c r="Q64" s="170"/>
      <c r="R64" s="152" t="s">
        <v>304</v>
      </c>
      <c r="S64" s="152"/>
      <c r="T64" s="249">
        <v>75</v>
      </c>
      <c r="U64" s="250"/>
      <c r="V64" s="276">
        <v>0.2</v>
      </c>
      <c r="W64" s="275">
        <f>T64*V64</f>
        <v>15</v>
      </c>
    </row>
    <row r="65" spans="2:23" ht="69.75" customHeight="1" x14ac:dyDescent="0.2">
      <c r="B65" s="297"/>
      <c r="C65" s="261"/>
      <c r="D65" s="257"/>
      <c r="E65" s="259"/>
      <c r="F65" s="261"/>
      <c r="G65" s="261"/>
      <c r="H65" s="254" t="s">
        <v>109</v>
      </c>
      <c r="I65" s="254"/>
      <c r="J65" s="169" t="s">
        <v>112</v>
      </c>
      <c r="K65" s="200"/>
      <c r="L65" s="200"/>
      <c r="M65" s="152"/>
      <c r="N65" s="152"/>
      <c r="O65" s="152"/>
      <c r="P65" s="152"/>
      <c r="Q65" s="170"/>
      <c r="R65" s="152" t="s">
        <v>245</v>
      </c>
      <c r="S65" s="152"/>
      <c r="T65" s="249"/>
      <c r="U65" s="250"/>
      <c r="V65" s="276"/>
      <c r="W65" s="275"/>
    </row>
    <row r="66" spans="2:23" ht="116.25" customHeight="1" x14ac:dyDescent="0.2">
      <c r="B66" s="297"/>
      <c r="C66" s="261"/>
      <c r="D66" s="257"/>
      <c r="E66" s="259"/>
      <c r="F66" s="261"/>
      <c r="G66" s="261"/>
      <c r="H66" s="209" t="s">
        <v>110</v>
      </c>
      <c r="I66" s="209"/>
      <c r="J66" s="296" t="s">
        <v>112</v>
      </c>
      <c r="K66" s="200"/>
      <c r="L66" s="200"/>
      <c r="M66" s="152"/>
      <c r="N66" s="152"/>
      <c r="O66" s="152"/>
      <c r="P66" s="152"/>
      <c r="Q66" s="170"/>
      <c r="R66" s="152" t="s">
        <v>320</v>
      </c>
      <c r="S66" s="152"/>
      <c r="T66" s="249"/>
      <c r="U66" s="250"/>
      <c r="V66" s="276"/>
      <c r="W66" s="275"/>
    </row>
    <row r="67" spans="2:23" ht="25.5" customHeight="1" x14ac:dyDescent="0.2">
      <c r="B67" s="298"/>
      <c r="C67" s="261"/>
      <c r="D67" s="257"/>
      <c r="E67" s="259"/>
      <c r="F67" s="261"/>
      <c r="G67" s="261"/>
      <c r="H67" s="253" t="s">
        <v>266</v>
      </c>
      <c r="I67" s="253"/>
      <c r="J67" s="296"/>
      <c r="K67" s="200"/>
      <c r="L67" s="200"/>
      <c r="M67" s="152"/>
      <c r="N67" s="152"/>
      <c r="O67" s="152"/>
      <c r="P67" s="152"/>
      <c r="Q67" s="170"/>
      <c r="R67" s="152" t="s">
        <v>267</v>
      </c>
      <c r="S67" s="152"/>
      <c r="T67" s="251"/>
      <c r="U67" s="252"/>
      <c r="V67" s="276"/>
      <c r="W67" s="275"/>
    </row>
    <row r="68" spans="2:23" ht="15.75" customHeight="1" x14ac:dyDescent="0.25">
      <c r="S68" s="171" t="s">
        <v>247</v>
      </c>
      <c r="T68" s="172"/>
      <c r="U68" s="172"/>
      <c r="V68" s="173">
        <f>V16+V20+V32+V41+V42+V43+V44+V45+V46+V47+V55+V64</f>
        <v>1.0002</v>
      </c>
      <c r="W68" s="127">
        <f>W16+W20+W32+W41+W42+W43+W44+W45+W46+W47+W55+W64</f>
        <v>79.02</v>
      </c>
    </row>
    <row r="69" spans="2:23" x14ac:dyDescent="0.2">
      <c r="T69" s="174"/>
      <c r="W69" s="165"/>
    </row>
    <row r="70" spans="2:23" customFormat="1" ht="48" customHeight="1" x14ac:dyDescent="0.25"/>
    <row r="71" spans="2:23" customFormat="1" ht="15" x14ac:dyDescent="0.25"/>
    <row r="72" spans="2:23" customFormat="1" ht="24.75" customHeight="1" x14ac:dyDescent="0.25"/>
    <row r="73" spans="2:23" customFormat="1" ht="15" x14ac:dyDescent="0.25"/>
    <row r="74" spans="2:23" customFormat="1" ht="15" x14ac:dyDescent="0.25"/>
    <row r="75" spans="2:23" customFormat="1" ht="21" customHeight="1" x14ac:dyDescent="0.25"/>
    <row r="76" spans="2:23" customFormat="1" ht="15" x14ac:dyDescent="0.25"/>
    <row r="77" spans="2:23" customFormat="1" ht="76.5" customHeight="1" x14ac:dyDescent="0.25"/>
  </sheetData>
  <mergeCells count="257">
    <mergeCell ref="W64:W67"/>
    <mergeCell ref="J66:J67"/>
    <mergeCell ref="C50:P50"/>
    <mergeCell ref="B51:B54"/>
    <mergeCell ref="C51:C54"/>
    <mergeCell ref="D51:G51"/>
    <mergeCell ref="H51:I54"/>
    <mergeCell ref="J51:J54"/>
    <mergeCell ref="K51:L52"/>
    <mergeCell ref="M51:Q52"/>
    <mergeCell ref="R51:R54"/>
    <mergeCell ref="D53:D54"/>
    <mergeCell ref="E53:E54"/>
    <mergeCell ref="F53:F54"/>
    <mergeCell ref="G53:G54"/>
    <mergeCell ref="K53:K54"/>
    <mergeCell ref="L53:L54"/>
    <mergeCell ref="M53:M54"/>
    <mergeCell ref="N53:N54"/>
    <mergeCell ref="O53:O54"/>
    <mergeCell ref="P53:P54"/>
    <mergeCell ref="Q53:Q54"/>
    <mergeCell ref="B64:B67"/>
    <mergeCell ref="C64:C67"/>
    <mergeCell ref="T64:U67"/>
    <mergeCell ref="V64:V67"/>
    <mergeCell ref="H37:I40"/>
    <mergeCell ref="J37:J40"/>
    <mergeCell ref="K37:L38"/>
    <mergeCell ref="M37:Q38"/>
    <mergeCell ref="R37:R40"/>
    <mergeCell ref="S37:S40"/>
    <mergeCell ref="T37:U40"/>
    <mergeCell ref="V37:V40"/>
    <mergeCell ref="H44:I44"/>
    <mergeCell ref="H45:I45"/>
    <mergeCell ref="H46:I46"/>
    <mergeCell ref="H41:I41"/>
    <mergeCell ref="J41:J45"/>
    <mergeCell ref="K41:K45"/>
    <mergeCell ref="L41:L45"/>
    <mergeCell ref="T41:U41"/>
    <mergeCell ref="J46:J49"/>
    <mergeCell ref="K46:K49"/>
    <mergeCell ref="L46:L49"/>
    <mergeCell ref="T43:U43"/>
    <mergeCell ref="T44:U44"/>
    <mergeCell ref="T45:U45"/>
    <mergeCell ref="W37:W40"/>
    <mergeCell ref="L30:L31"/>
    <mergeCell ref="M30:M31"/>
    <mergeCell ref="N30:N31"/>
    <mergeCell ref="O30:O31"/>
    <mergeCell ref="D29:G29"/>
    <mergeCell ref="T32:U35"/>
    <mergeCell ref="V32:V35"/>
    <mergeCell ref="W32:W35"/>
    <mergeCell ref="C36:P36"/>
    <mergeCell ref="C37:C40"/>
    <mergeCell ref="D37:G37"/>
    <mergeCell ref="D39:D40"/>
    <mergeCell ref="E39:E40"/>
    <mergeCell ref="F39:F40"/>
    <mergeCell ref="G39:G40"/>
    <mergeCell ref="K39:K40"/>
    <mergeCell ref="L39:L40"/>
    <mergeCell ref="M39:M40"/>
    <mergeCell ref="D38:G38"/>
    <mergeCell ref="C32:C35"/>
    <mergeCell ref="D32:D35"/>
    <mergeCell ref="E32:E35"/>
    <mergeCell ref="F32:F35"/>
    <mergeCell ref="B20:B26"/>
    <mergeCell ref="C20:C26"/>
    <mergeCell ref="D20:D26"/>
    <mergeCell ref="E20:E26"/>
    <mergeCell ref="F20:F26"/>
    <mergeCell ref="G20:G26"/>
    <mergeCell ref="J20:J26"/>
    <mergeCell ref="K20:K26"/>
    <mergeCell ref="L20:L26"/>
    <mergeCell ref="H26:I26"/>
    <mergeCell ref="H20:I20"/>
    <mergeCell ref="H21:I21"/>
    <mergeCell ref="H22:I22"/>
    <mergeCell ref="H23:I23"/>
    <mergeCell ref="H24:I24"/>
    <mergeCell ref="H25:I25"/>
    <mergeCell ref="P30:P31"/>
    <mergeCell ref="Q30:Q31"/>
    <mergeCell ref="O39:O40"/>
    <mergeCell ref="C27:P27"/>
    <mergeCell ref="D30:D31"/>
    <mergeCell ref="E30:E31"/>
    <mergeCell ref="F30:F31"/>
    <mergeCell ref="G30:G31"/>
    <mergeCell ref="K30:K31"/>
    <mergeCell ref="V16:V19"/>
    <mergeCell ref="W16:W19"/>
    <mergeCell ref="T20:U26"/>
    <mergeCell ref="V20:V26"/>
    <mergeCell ref="W20:W26"/>
    <mergeCell ref="R28:R31"/>
    <mergeCell ref="S28:S31"/>
    <mergeCell ref="T28:U31"/>
    <mergeCell ref="V28:V31"/>
    <mergeCell ref="W28:W31"/>
    <mergeCell ref="W47:W49"/>
    <mergeCell ref="T51:U54"/>
    <mergeCell ref="V51:V54"/>
    <mergeCell ref="W51:W54"/>
    <mergeCell ref="T55:U58"/>
    <mergeCell ref="V55:V58"/>
    <mergeCell ref="W55:W58"/>
    <mergeCell ref="T60:U63"/>
    <mergeCell ref="V60:V63"/>
    <mergeCell ref="W60:W63"/>
    <mergeCell ref="T47:U49"/>
    <mergeCell ref="V47:V49"/>
    <mergeCell ref="B41:B45"/>
    <mergeCell ref="C42:C45"/>
    <mergeCell ref="B46:B49"/>
    <mergeCell ref="C47:C49"/>
    <mergeCell ref="D47:D49"/>
    <mergeCell ref="E47:E49"/>
    <mergeCell ref="F47:F49"/>
    <mergeCell ref="G47:G49"/>
    <mergeCell ref="S51:S54"/>
    <mergeCell ref="B32:B35"/>
    <mergeCell ref="B37:B40"/>
    <mergeCell ref="D64:D67"/>
    <mergeCell ref="E64:E67"/>
    <mergeCell ref="F64:F67"/>
    <mergeCell ref="G64:G67"/>
    <mergeCell ref="H64:I64"/>
    <mergeCell ref="B60:B63"/>
    <mergeCell ref="C60:C63"/>
    <mergeCell ref="C59:P59"/>
    <mergeCell ref="J55:J58"/>
    <mergeCell ref="K55:K58"/>
    <mergeCell ref="L55:L58"/>
    <mergeCell ref="D52:G52"/>
    <mergeCell ref="G32:G35"/>
    <mergeCell ref="H47:I47"/>
    <mergeCell ref="H48:I48"/>
    <mergeCell ref="B55:B58"/>
    <mergeCell ref="C55:C58"/>
    <mergeCell ref="D55:D58"/>
    <mergeCell ref="E55:E58"/>
    <mergeCell ref="F55:F58"/>
    <mergeCell ref="G55:G58"/>
    <mergeCell ref="H55:I55"/>
    <mergeCell ref="K64:K67"/>
    <mergeCell ref="L64:L67"/>
    <mergeCell ref="H60:I63"/>
    <mergeCell ref="J60:J63"/>
    <mergeCell ref="K60:L61"/>
    <mergeCell ref="H67:I67"/>
    <mergeCell ref="H65:I65"/>
    <mergeCell ref="H66:I66"/>
    <mergeCell ref="M60:Q61"/>
    <mergeCell ref="R60:R63"/>
    <mergeCell ref="S60:S63"/>
    <mergeCell ref="D62:D63"/>
    <mergeCell ref="E62:E63"/>
    <mergeCell ref="D61:G61"/>
    <mergeCell ref="D60:G60"/>
    <mergeCell ref="F62:F63"/>
    <mergeCell ref="G62:G63"/>
    <mergeCell ref="K62:K63"/>
    <mergeCell ref="L62:L63"/>
    <mergeCell ref="M62:M63"/>
    <mergeCell ref="N62:N63"/>
    <mergeCell ref="O62:O63"/>
    <mergeCell ref="P62:P63"/>
    <mergeCell ref="Q62:Q63"/>
    <mergeCell ref="M12:Q13"/>
    <mergeCell ref="R12:R15"/>
    <mergeCell ref="S12:S15"/>
    <mergeCell ref="H49:I49"/>
    <mergeCell ref="H35:I35"/>
    <mergeCell ref="H33:I33"/>
    <mergeCell ref="H34:I34"/>
    <mergeCell ref="H58:I58"/>
    <mergeCell ref="H56:I56"/>
    <mergeCell ref="H57:I57"/>
    <mergeCell ref="H32:I32"/>
    <mergeCell ref="J32:J35"/>
    <mergeCell ref="K32:K35"/>
    <mergeCell ref="N39:N40"/>
    <mergeCell ref="H42:I42"/>
    <mergeCell ref="H43:I43"/>
    <mergeCell ref="Q36:U36"/>
    <mergeCell ref="T46:U46"/>
    <mergeCell ref="T42:U42"/>
    <mergeCell ref="H18:I18"/>
    <mergeCell ref="H19:I19"/>
    <mergeCell ref="P39:P40"/>
    <mergeCell ref="Q39:Q40"/>
    <mergeCell ref="T16:U19"/>
    <mergeCell ref="B2:W5"/>
    <mergeCell ref="U6:V6"/>
    <mergeCell ref="B7:C7"/>
    <mergeCell ref="D7:J7"/>
    <mergeCell ref="P7:Q7"/>
    <mergeCell ref="R7:S7"/>
    <mergeCell ref="B11:C11"/>
    <mergeCell ref="D11:W11"/>
    <mergeCell ref="D13:G13"/>
    <mergeCell ref="J12:J15"/>
    <mergeCell ref="K12:L13"/>
    <mergeCell ref="D14:D15"/>
    <mergeCell ref="E14:E15"/>
    <mergeCell ref="F14:F15"/>
    <mergeCell ref="G14:G15"/>
    <mergeCell ref="K14:K15"/>
    <mergeCell ref="L14:L15"/>
    <mergeCell ref="T12:U15"/>
    <mergeCell ref="V12:V15"/>
    <mergeCell ref="W12:W15"/>
    <mergeCell ref="M14:M15"/>
    <mergeCell ref="N14:N15"/>
    <mergeCell ref="B12:B15"/>
    <mergeCell ref="C12:C15"/>
    <mergeCell ref="B10:C10"/>
    <mergeCell ref="D10:W10"/>
    <mergeCell ref="U9:V9"/>
    <mergeCell ref="U7:V7"/>
    <mergeCell ref="B8:C8"/>
    <mergeCell ref="P8:Q8"/>
    <mergeCell ref="R8:S8"/>
    <mergeCell ref="U8:V8"/>
    <mergeCell ref="D8:J8"/>
    <mergeCell ref="B28:B31"/>
    <mergeCell ref="C28:C31"/>
    <mergeCell ref="D28:G28"/>
    <mergeCell ref="H28:I31"/>
    <mergeCell ref="J28:J31"/>
    <mergeCell ref="K28:L29"/>
    <mergeCell ref="M28:Q29"/>
    <mergeCell ref="L32:L35"/>
    <mergeCell ref="D12:G12"/>
    <mergeCell ref="H12:I15"/>
    <mergeCell ref="O14:O15"/>
    <mergeCell ref="P14:P15"/>
    <mergeCell ref="Q14:Q15"/>
    <mergeCell ref="B16:B19"/>
    <mergeCell ref="C16:C19"/>
    <mergeCell ref="D16:D19"/>
    <mergeCell ref="E16:E19"/>
    <mergeCell ref="F16:F19"/>
    <mergeCell ref="G16:G19"/>
    <mergeCell ref="H16:I16"/>
    <mergeCell ref="J16:J19"/>
    <mergeCell ref="K16:K19"/>
    <mergeCell ref="L16:L19"/>
    <mergeCell ref="H17:I17"/>
  </mergeCells>
  <pageMargins left="0.9055118110236221" right="0" top="0.15748031496062992" bottom="0.74803149606299213" header="0.31496062992125984" footer="0.31496062992125984"/>
  <pageSetup paperSize="120" scale="4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topLeftCell="A19" zoomScale="62" zoomScaleNormal="62" workbookViewId="0">
      <selection activeCell="Q22" sqref="Q22:Q24"/>
    </sheetView>
  </sheetViews>
  <sheetFormatPr baseColWidth="10" defaultRowHeight="15" x14ac:dyDescent="0.2"/>
  <cols>
    <col min="1" max="1" width="21.5703125" style="4" customWidth="1"/>
    <col min="2" max="2" width="18.5703125" style="4" customWidth="1"/>
    <col min="3" max="3" width="23" style="4" customWidth="1"/>
    <col min="4" max="4" width="9.5703125" style="4" customWidth="1"/>
    <col min="5" max="5" width="7.42578125" style="4" customWidth="1"/>
    <col min="6" max="6" width="6.5703125" style="4" customWidth="1"/>
    <col min="7" max="7" width="5.85546875" style="4" customWidth="1"/>
    <col min="8" max="8" width="6.85546875" style="4" customWidth="1"/>
    <col min="9" max="9" width="21.42578125" style="4" customWidth="1"/>
    <col min="10" max="10" width="24.7109375" style="4" customWidth="1"/>
    <col min="11" max="11" width="9.7109375" style="4" customWidth="1"/>
    <col min="12" max="12" width="2.7109375" style="4" customWidth="1"/>
    <col min="13" max="13" width="8.5703125" style="4" customWidth="1"/>
    <col min="14" max="14" width="4.85546875" style="4" customWidth="1"/>
    <col min="15" max="15" width="39.140625" style="4" customWidth="1"/>
    <col min="16" max="16" width="18.5703125" style="4" customWidth="1"/>
    <col min="17" max="17" width="15.85546875" style="4" customWidth="1"/>
    <col min="18" max="18" width="22.140625" style="4" customWidth="1"/>
    <col min="19" max="19" width="11.7109375" style="4" bestFit="1" customWidth="1"/>
    <col min="20" max="256" width="11.42578125" style="4"/>
    <col min="257" max="257" width="19.28515625" style="4" customWidth="1"/>
    <col min="258" max="258" width="22.42578125" style="4" customWidth="1"/>
    <col min="259" max="259" width="25" style="4" customWidth="1"/>
    <col min="260" max="260" width="7.140625" style="4" bestFit="1" customWidth="1"/>
    <col min="261" max="261" width="5.28515625" style="4" customWidth="1"/>
    <col min="262" max="262" width="5.85546875" style="4" customWidth="1"/>
    <col min="263" max="263" width="5.28515625" style="4" customWidth="1"/>
    <col min="264" max="264" width="6.85546875" style="4" customWidth="1"/>
    <col min="265" max="265" width="21.42578125" style="4" customWidth="1"/>
    <col min="266" max="266" width="21.5703125" style="4" customWidth="1"/>
    <col min="267" max="267" width="9.7109375" style="4" customWidth="1"/>
    <col min="268" max="268" width="4.85546875" style="4" customWidth="1"/>
    <col min="269" max="269" width="8.5703125" style="4" customWidth="1"/>
    <col min="270" max="270" width="6.85546875" style="4" customWidth="1"/>
    <col min="271" max="271" width="37.42578125" style="4" customWidth="1"/>
    <col min="272" max="272" width="19.7109375" style="4" customWidth="1"/>
    <col min="273" max="273" width="17.85546875" style="4" customWidth="1"/>
    <col min="274" max="274" width="11.7109375" style="4" customWidth="1"/>
    <col min="275" max="275" width="11.7109375" style="4" bestFit="1" customWidth="1"/>
    <col min="276" max="512" width="11.42578125" style="4"/>
    <col min="513" max="513" width="19.28515625" style="4" customWidth="1"/>
    <col min="514" max="514" width="22.42578125" style="4" customWidth="1"/>
    <col min="515" max="515" width="25" style="4" customWidth="1"/>
    <col min="516" max="516" width="7.140625" style="4" bestFit="1" customWidth="1"/>
    <col min="517" max="517" width="5.28515625" style="4" customWidth="1"/>
    <col min="518" max="518" width="5.85546875" style="4" customWidth="1"/>
    <col min="519" max="519" width="5.28515625" style="4" customWidth="1"/>
    <col min="520" max="520" width="6.85546875" style="4" customWidth="1"/>
    <col min="521" max="521" width="21.42578125" style="4" customWidth="1"/>
    <col min="522" max="522" width="21.5703125" style="4" customWidth="1"/>
    <col min="523" max="523" width="9.7109375" style="4" customWidth="1"/>
    <col min="524" max="524" width="4.85546875" style="4" customWidth="1"/>
    <col min="525" max="525" width="8.5703125" style="4" customWidth="1"/>
    <col min="526" max="526" width="6.85546875" style="4" customWidth="1"/>
    <col min="527" max="527" width="37.42578125" style="4" customWidth="1"/>
    <col min="528" max="528" width="19.7109375" style="4" customWidth="1"/>
    <col min="529" max="529" width="17.85546875" style="4" customWidth="1"/>
    <col min="530" max="530" width="11.7109375" style="4" customWidth="1"/>
    <col min="531" max="531" width="11.7109375" style="4" bestFit="1" customWidth="1"/>
    <col min="532" max="768" width="11.42578125" style="4"/>
    <col min="769" max="769" width="19.28515625" style="4" customWidth="1"/>
    <col min="770" max="770" width="22.42578125" style="4" customWidth="1"/>
    <col min="771" max="771" width="25" style="4" customWidth="1"/>
    <col min="772" max="772" width="7.140625" style="4" bestFit="1" customWidth="1"/>
    <col min="773" max="773" width="5.28515625" style="4" customWidth="1"/>
    <col min="774" max="774" width="5.85546875" style="4" customWidth="1"/>
    <col min="775" max="775" width="5.28515625" style="4" customWidth="1"/>
    <col min="776" max="776" width="6.85546875" style="4" customWidth="1"/>
    <col min="777" max="777" width="21.42578125" style="4" customWidth="1"/>
    <col min="778" max="778" width="21.5703125" style="4" customWidth="1"/>
    <col min="779" max="779" width="9.7109375" style="4" customWidth="1"/>
    <col min="780" max="780" width="4.85546875" style="4" customWidth="1"/>
    <col min="781" max="781" width="8.5703125" style="4" customWidth="1"/>
    <col min="782" max="782" width="6.85546875" style="4" customWidth="1"/>
    <col min="783" max="783" width="37.42578125" style="4" customWidth="1"/>
    <col min="784" max="784" width="19.7109375" style="4" customWidth="1"/>
    <col min="785" max="785" width="17.85546875" style="4" customWidth="1"/>
    <col min="786" max="786" width="11.7109375" style="4" customWidth="1"/>
    <col min="787" max="787" width="11.7109375" style="4" bestFit="1" customWidth="1"/>
    <col min="788" max="1024" width="11.42578125" style="4"/>
    <col min="1025" max="1025" width="19.28515625" style="4" customWidth="1"/>
    <col min="1026" max="1026" width="22.42578125" style="4" customWidth="1"/>
    <col min="1027" max="1027" width="25" style="4" customWidth="1"/>
    <col min="1028" max="1028" width="7.140625" style="4" bestFit="1" customWidth="1"/>
    <col min="1029" max="1029" width="5.28515625" style="4" customWidth="1"/>
    <col min="1030" max="1030" width="5.85546875" style="4" customWidth="1"/>
    <col min="1031" max="1031" width="5.28515625" style="4" customWidth="1"/>
    <col min="1032" max="1032" width="6.85546875" style="4" customWidth="1"/>
    <col min="1033" max="1033" width="21.42578125" style="4" customWidth="1"/>
    <col min="1034" max="1034" width="21.5703125" style="4" customWidth="1"/>
    <col min="1035" max="1035" width="9.7109375" style="4" customWidth="1"/>
    <col min="1036" max="1036" width="4.85546875" style="4" customWidth="1"/>
    <col min="1037" max="1037" width="8.5703125" style="4" customWidth="1"/>
    <col min="1038" max="1038" width="6.85546875" style="4" customWidth="1"/>
    <col min="1039" max="1039" width="37.42578125" style="4" customWidth="1"/>
    <col min="1040" max="1040" width="19.7109375" style="4" customWidth="1"/>
    <col min="1041" max="1041" width="17.85546875" style="4" customWidth="1"/>
    <col min="1042" max="1042" width="11.7109375" style="4" customWidth="1"/>
    <col min="1043" max="1043" width="11.7109375" style="4" bestFit="1" customWidth="1"/>
    <col min="1044" max="1280" width="11.42578125" style="4"/>
    <col min="1281" max="1281" width="19.28515625" style="4" customWidth="1"/>
    <col min="1282" max="1282" width="22.42578125" style="4" customWidth="1"/>
    <col min="1283" max="1283" width="25" style="4" customWidth="1"/>
    <col min="1284" max="1284" width="7.140625" style="4" bestFit="1" customWidth="1"/>
    <col min="1285" max="1285" width="5.28515625" style="4" customWidth="1"/>
    <col min="1286" max="1286" width="5.85546875" style="4" customWidth="1"/>
    <col min="1287" max="1287" width="5.28515625" style="4" customWidth="1"/>
    <col min="1288" max="1288" width="6.85546875" style="4" customWidth="1"/>
    <col min="1289" max="1289" width="21.42578125" style="4" customWidth="1"/>
    <col min="1290" max="1290" width="21.5703125" style="4" customWidth="1"/>
    <col min="1291" max="1291" width="9.7109375" style="4" customWidth="1"/>
    <col min="1292" max="1292" width="4.85546875" style="4" customWidth="1"/>
    <col min="1293" max="1293" width="8.5703125" style="4" customWidth="1"/>
    <col min="1294" max="1294" width="6.85546875" style="4" customWidth="1"/>
    <col min="1295" max="1295" width="37.42578125" style="4" customWidth="1"/>
    <col min="1296" max="1296" width="19.7109375" style="4" customWidth="1"/>
    <col min="1297" max="1297" width="17.85546875" style="4" customWidth="1"/>
    <col min="1298" max="1298" width="11.7109375" style="4" customWidth="1"/>
    <col min="1299" max="1299" width="11.7109375" style="4" bestFit="1" customWidth="1"/>
    <col min="1300" max="1536" width="11.42578125" style="4"/>
    <col min="1537" max="1537" width="19.28515625" style="4" customWidth="1"/>
    <col min="1538" max="1538" width="22.42578125" style="4" customWidth="1"/>
    <col min="1539" max="1539" width="25" style="4" customWidth="1"/>
    <col min="1540" max="1540" width="7.140625" style="4" bestFit="1" customWidth="1"/>
    <col min="1541" max="1541" width="5.28515625" style="4" customWidth="1"/>
    <col min="1542" max="1542" width="5.85546875" style="4" customWidth="1"/>
    <col min="1543" max="1543" width="5.28515625" style="4" customWidth="1"/>
    <col min="1544" max="1544" width="6.85546875" style="4" customWidth="1"/>
    <col min="1545" max="1545" width="21.42578125" style="4" customWidth="1"/>
    <col min="1546" max="1546" width="21.5703125" style="4" customWidth="1"/>
    <col min="1547" max="1547" width="9.7109375" style="4" customWidth="1"/>
    <col min="1548" max="1548" width="4.85546875" style="4" customWidth="1"/>
    <col min="1549" max="1549" width="8.5703125" style="4" customWidth="1"/>
    <col min="1550" max="1550" width="6.85546875" style="4" customWidth="1"/>
    <col min="1551" max="1551" width="37.42578125" style="4" customWidth="1"/>
    <col min="1552" max="1552" width="19.7109375" style="4" customWidth="1"/>
    <col min="1553" max="1553" width="17.85546875" style="4" customWidth="1"/>
    <col min="1554" max="1554" width="11.7109375" style="4" customWidth="1"/>
    <col min="1555" max="1555" width="11.7109375" style="4" bestFit="1" customWidth="1"/>
    <col min="1556" max="1792" width="11.42578125" style="4"/>
    <col min="1793" max="1793" width="19.28515625" style="4" customWidth="1"/>
    <col min="1794" max="1794" width="22.42578125" style="4" customWidth="1"/>
    <col min="1795" max="1795" width="25" style="4" customWidth="1"/>
    <col min="1796" max="1796" width="7.140625" style="4" bestFit="1" customWidth="1"/>
    <col min="1797" max="1797" width="5.28515625" style="4" customWidth="1"/>
    <col min="1798" max="1798" width="5.85546875" style="4" customWidth="1"/>
    <col min="1799" max="1799" width="5.28515625" style="4" customWidth="1"/>
    <col min="1800" max="1800" width="6.85546875" style="4" customWidth="1"/>
    <col min="1801" max="1801" width="21.42578125" style="4" customWidth="1"/>
    <col min="1802" max="1802" width="21.5703125" style="4" customWidth="1"/>
    <col min="1803" max="1803" width="9.7109375" style="4" customWidth="1"/>
    <col min="1804" max="1804" width="4.85546875" style="4" customWidth="1"/>
    <col min="1805" max="1805" width="8.5703125" style="4" customWidth="1"/>
    <col min="1806" max="1806" width="6.85546875" style="4" customWidth="1"/>
    <col min="1807" max="1807" width="37.42578125" style="4" customWidth="1"/>
    <col min="1808" max="1808" width="19.7109375" style="4" customWidth="1"/>
    <col min="1809" max="1809" width="17.85546875" style="4" customWidth="1"/>
    <col min="1810" max="1810" width="11.7109375" style="4" customWidth="1"/>
    <col min="1811" max="1811" width="11.7109375" style="4" bestFit="1" customWidth="1"/>
    <col min="1812" max="2048" width="11.42578125" style="4"/>
    <col min="2049" max="2049" width="19.28515625" style="4" customWidth="1"/>
    <col min="2050" max="2050" width="22.42578125" style="4" customWidth="1"/>
    <col min="2051" max="2051" width="25" style="4" customWidth="1"/>
    <col min="2052" max="2052" width="7.140625" style="4" bestFit="1" customWidth="1"/>
    <col min="2053" max="2053" width="5.28515625" style="4" customWidth="1"/>
    <col min="2054" max="2054" width="5.85546875" style="4" customWidth="1"/>
    <col min="2055" max="2055" width="5.28515625" style="4" customWidth="1"/>
    <col min="2056" max="2056" width="6.85546875" style="4" customWidth="1"/>
    <col min="2057" max="2057" width="21.42578125" style="4" customWidth="1"/>
    <col min="2058" max="2058" width="21.5703125" style="4" customWidth="1"/>
    <col min="2059" max="2059" width="9.7109375" style="4" customWidth="1"/>
    <col min="2060" max="2060" width="4.85546875" style="4" customWidth="1"/>
    <col min="2061" max="2061" width="8.5703125" style="4" customWidth="1"/>
    <col min="2062" max="2062" width="6.85546875" style="4" customWidth="1"/>
    <col min="2063" max="2063" width="37.42578125" style="4" customWidth="1"/>
    <col min="2064" max="2064" width="19.7109375" style="4" customWidth="1"/>
    <col min="2065" max="2065" width="17.85546875" style="4" customWidth="1"/>
    <col min="2066" max="2066" width="11.7109375" style="4" customWidth="1"/>
    <col min="2067" max="2067" width="11.7109375" style="4" bestFit="1" customWidth="1"/>
    <col min="2068" max="2304" width="11.42578125" style="4"/>
    <col min="2305" max="2305" width="19.28515625" style="4" customWidth="1"/>
    <col min="2306" max="2306" width="22.42578125" style="4" customWidth="1"/>
    <col min="2307" max="2307" width="25" style="4" customWidth="1"/>
    <col min="2308" max="2308" width="7.140625" style="4" bestFit="1" customWidth="1"/>
    <col min="2309" max="2309" width="5.28515625" style="4" customWidth="1"/>
    <col min="2310" max="2310" width="5.85546875" style="4" customWidth="1"/>
    <col min="2311" max="2311" width="5.28515625" style="4" customWidth="1"/>
    <col min="2312" max="2312" width="6.85546875" style="4" customWidth="1"/>
    <col min="2313" max="2313" width="21.42578125" style="4" customWidth="1"/>
    <col min="2314" max="2314" width="21.5703125" style="4" customWidth="1"/>
    <col min="2315" max="2315" width="9.7109375" style="4" customWidth="1"/>
    <col min="2316" max="2316" width="4.85546875" style="4" customWidth="1"/>
    <col min="2317" max="2317" width="8.5703125" style="4" customWidth="1"/>
    <col min="2318" max="2318" width="6.85546875" style="4" customWidth="1"/>
    <col min="2319" max="2319" width="37.42578125" style="4" customWidth="1"/>
    <col min="2320" max="2320" width="19.7109375" style="4" customWidth="1"/>
    <col min="2321" max="2321" width="17.85546875" style="4" customWidth="1"/>
    <col min="2322" max="2322" width="11.7109375" style="4" customWidth="1"/>
    <col min="2323" max="2323" width="11.7109375" style="4" bestFit="1" customWidth="1"/>
    <col min="2324" max="2560" width="11.42578125" style="4"/>
    <col min="2561" max="2561" width="19.28515625" style="4" customWidth="1"/>
    <col min="2562" max="2562" width="22.42578125" style="4" customWidth="1"/>
    <col min="2563" max="2563" width="25" style="4" customWidth="1"/>
    <col min="2564" max="2564" width="7.140625" style="4" bestFit="1" customWidth="1"/>
    <col min="2565" max="2565" width="5.28515625" style="4" customWidth="1"/>
    <col min="2566" max="2566" width="5.85546875" style="4" customWidth="1"/>
    <col min="2567" max="2567" width="5.28515625" style="4" customWidth="1"/>
    <col min="2568" max="2568" width="6.85546875" style="4" customWidth="1"/>
    <col min="2569" max="2569" width="21.42578125" style="4" customWidth="1"/>
    <col min="2570" max="2570" width="21.5703125" style="4" customWidth="1"/>
    <col min="2571" max="2571" width="9.7109375" style="4" customWidth="1"/>
    <col min="2572" max="2572" width="4.85546875" style="4" customWidth="1"/>
    <col min="2573" max="2573" width="8.5703125" style="4" customWidth="1"/>
    <col min="2574" max="2574" width="6.85546875" style="4" customWidth="1"/>
    <col min="2575" max="2575" width="37.42578125" style="4" customWidth="1"/>
    <col min="2576" max="2576" width="19.7109375" style="4" customWidth="1"/>
    <col min="2577" max="2577" width="17.85546875" style="4" customWidth="1"/>
    <col min="2578" max="2578" width="11.7109375" style="4" customWidth="1"/>
    <col min="2579" max="2579" width="11.7109375" style="4" bestFit="1" customWidth="1"/>
    <col min="2580" max="2816" width="11.42578125" style="4"/>
    <col min="2817" max="2817" width="19.28515625" style="4" customWidth="1"/>
    <col min="2818" max="2818" width="22.42578125" style="4" customWidth="1"/>
    <col min="2819" max="2819" width="25" style="4" customWidth="1"/>
    <col min="2820" max="2820" width="7.140625" style="4" bestFit="1" customWidth="1"/>
    <col min="2821" max="2821" width="5.28515625" style="4" customWidth="1"/>
    <col min="2822" max="2822" width="5.85546875" style="4" customWidth="1"/>
    <col min="2823" max="2823" width="5.28515625" style="4" customWidth="1"/>
    <col min="2824" max="2824" width="6.85546875" style="4" customWidth="1"/>
    <col min="2825" max="2825" width="21.42578125" style="4" customWidth="1"/>
    <col min="2826" max="2826" width="21.5703125" style="4" customWidth="1"/>
    <col min="2827" max="2827" width="9.7109375" style="4" customWidth="1"/>
    <col min="2828" max="2828" width="4.85546875" style="4" customWidth="1"/>
    <col min="2829" max="2829" width="8.5703125" style="4" customWidth="1"/>
    <col min="2830" max="2830" width="6.85546875" style="4" customWidth="1"/>
    <col min="2831" max="2831" width="37.42578125" style="4" customWidth="1"/>
    <col min="2832" max="2832" width="19.7109375" style="4" customWidth="1"/>
    <col min="2833" max="2833" width="17.85546875" style="4" customWidth="1"/>
    <col min="2834" max="2834" width="11.7109375" style="4" customWidth="1"/>
    <col min="2835" max="2835" width="11.7109375" style="4" bestFit="1" customWidth="1"/>
    <col min="2836" max="3072" width="11.42578125" style="4"/>
    <col min="3073" max="3073" width="19.28515625" style="4" customWidth="1"/>
    <col min="3074" max="3074" width="22.42578125" style="4" customWidth="1"/>
    <col min="3075" max="3075" width="25" style="4" customWidth="1"/>
    <col min="3076" max="3076" width="7.140625" style="4" bestFit="1" customWidth="1"/>
    <col min="3077" max="3077" width="5.28515625" style="4" customWidth="1"/>
    <col min="3078" max="3078" width="5.85546875" style="4" customWidth="1"/>
    <col min="3079" max="3079" width="5.28515625" style="4" customWidth="1"/>
    <col min="3080" max="3080" width="6.85546875" style="4" customWidth="1"/>
    <col min="3081" max="3081" width="21.42578125" style="4" customWidth="1"/>
    <col min="3082" max="3082" width="21.5703125" style="4" customWidth="1"/>
    <col min="3083" max="3083" width="9.7109375" style="4" customWidth="1"/>
    <col min="3084" max="3084" width="4.85546875" style="4" customWidth="1"/>
    <col min="3085" max="3085" width="8.5703125" style="4" customWidth="1"/>
    <col min="3086" max="3086" width="6.85546875" style="4" customWidth="1"/>
    <col min="3087" max="3087" width="37.42578125" style="4" customWidth="1"/>
    <col min="3088" max="3088" width="19.7109375" style="4" customWidth="1"/>
    <col min="3089" max="3089" width="17.85546875" style="4" customWidth="1"/>
    <col min="3090" max="3090" width="11.7109375" style="4" customWidth="1"/>
    <col min="3091" max="3091" width="11.7109375" style="4" bestFit="1" customWidth="1"/>
    <col min="3092" max="3328" width="11.42578125" style="4"/>
    <col min="3329" max="3329" width="19.28515625" style="4" customWidth="1"/>
    <col min="3330" max="3330" width="22.42578125" style="4" customWidth="1"/>
    <col min="3331" max="3331" width="25" style="4" customWidth="1"/>
    <col min="3332" max="3332" width="7.140625" style="4" bestFit="1" customWidth="1"/>
    <col min="3333" max="3333" width="5.28515625" style="4" customWidth="1"/>
    <col min="3334" max="3334" width="5.85546875" style="4" customWidth="1"/>
    <col min="3335" max="3335" width="5.28515625" style="4" customWidth="1"/>
    <col min="3336" max="3336" width="6.85546875" style="4" customWidth="1"/>
    <col min="3337" max="3337" width="21.42578125" style="4" customWidth="1"/>
    <col min="3338" max="3338" width="21.5703125" style="4" customWidth="1"/>
    <col min="3339" max="3339" width="9.7109375" style="4" customWidth="1"/>
    <col min="3340" max="3340" width="4.85546875" style="4" customWidth="1"/>
    <col min="3341" max="3341" width="8.5703125" style="4" customWidth="1"/>
    <col min="3342" max="3342" width="6.85546875" style="4" customWidth="1"/>
    <col min="3343" max="3343" width="37.42578125" style="4" customWidth="1"/>
    <col min="3344" max="3344" width="19.7109375" style="4" customWidth="1"/>
    <col min="3345" max="3345" width="17.85546875" style="4" customWidth="1"/>
    <col min="3346" max="3346" width="11.7109375" style="4" customWidth="1"/>
    <col min="3347" max="3347" width="11.7109375" style="4" bestFit="1" customWidth="1"/>
    <col min="3348" max="3584" width="11.42578125" style="4"/>
    <col min="3585" max="3585" width="19.28515625" style="4" customWidth="1"/>
    <col min="3586" max="3586" width="22.42578125" style="4" customWidth="1"/>
    <col min="3587" max="3587" width="25" style="4" customWidth="1"/>
    <col min="3588" max="3588" width="7.140625" style="4" bestFit="1" customWidth="1"/>
    <col min="3589" max="3589" width="5.28515625" style="4" customWidth="1"/>
    <col min="3590" max="3590" width="5.85546875" style="4" customWidth="1"/>
    <col min="3591" max="3591" width="5.28515625" style="4" customWidth="1"/>
    <col min="3592" max="3592" width="6.85546875" style="4" customWidth="1"/>
    <col min="3593" max="3593" width="21.42578125" style="4" customWidth="1"/>
    <col min="3594" max="3594" width="21.5703125" style="4" customWidth="1"/>
    <col min="3595" max="3595" width="9.7109375" style="4" customWidth="1"/>
    <col min="3596" max="3596" width="4.85546875" style="4" customWidth="1"/>
    <col min="3597" max="3597" width="8.5703125" style="4" customWidth="1"/>
    <col min="3598" max="3598" width="6.85546875" style="4" customWidth="1"/>
    <col min="3599" max="3599" width="37.42578125" style="4" customWidth="1"/>
    <col min="3600" max="3600" width="19.7109375" style="4" customWidth="1"/>
    <col min="3601" max="3601" width="17.85546875" style="4" customWidth="1"/>
    <col min="3602" max="3602" width="11.7109375" style="4" customWidth="1"/>
    <col min="3603" max="3603" width="11.7109375" style="4" bestFit="1" customWidth="1"/>
    <col min="3604" max="3840" width="11.42578125" style="4"/>
    <col min="3841" max="3841" width="19.28515625" style="4" customWidth="1"/>
    <col min="3842" max="3842" width="22.42578125" style="4" customWidth="1"/>
    <col min="3843" max="3843" width="25" style="4" customWidth="1"/>
    <col min="3844" max="3844" width="7.140625" style="4" bestFit="1" customWidth="1"/>
    <col min="3845" max="3845" width="5.28515625" style="4" customWidth="1"/>
    <col min="3846" max="3846" width="5.85546875" style="4" customWidth="1"/>
    <col min="3847" max="3847" width="5.28515625" style="4" customWidth="1"/>
    <col min="3848" max="3848" width="6.85546875" style="4" customWidth="1"/>
    <col min="3849" max="3849" width="21.42578125" style="4" customWidth="1"/>
    <col min="3850" max="3850" width="21.5703125" style="4" customWidth="1"/>
    <col min="3851" max="3851" width="9.7109375" style="4" customWidth="1"/>
    <col min="3852" max="3852" width="4.85546875" style="4" customWidth="1"/>
    <col min="3853" max="3853" width="8.5703125" style="4" customWidth="1"/>
    <col min="3854" max="3854" width="6.85546875" style="4" customWidth="1"/>
    <col min="3855" max="3855" width="37.42578125" style="4" customWidth="1"/>
    <col min="3856" max="3856" width="19.7109375" style="4" customWidth="1"/>
    <col min="3857" max="3857" width="17.85546875" style="4" customWidth="1"/>
    <col min="3858" max="3858" width="11.7109375" style="4" customWidth="1"/>
    <col min="3859" max="3859" width="11.7109375" style="4" bestFit="1" customWidth="1"/>
    <col min="3860" max="4096" width="11.42578125" style="4"/>
    <col min="4097" max="4097" width="19.28515625" style="4" customWidth="1"/>
    <col min="4098" max="4098" width="22.42578125" style="4" customWidth="1"/>
    <col min="4099" max="4099" width="25" style="4" customWidth="1"/>
    <col min="4100" max="4100" width="7.140625" style="4" bestFit="1" customWidth="1"/>
    <col min="4101" max="4101" width="5.28515625" style="4" customWidth="1"/>
    <col min="4102" max="4102" width="5.85546875" style="4" customWidth="1"/>
    <col min="4103" max="4103" width="5.28515625" style="4" customWidth="1"/>
    <col min="4104" max="4104" width="6.85546875" style="4" customWidth="1"/>
    <col min="4105" max="4105" width="21.42578125" style="4" customWidth="1"/>
    <col min="4106" max="4106" width="21.5703125" style="4" customWidth="1"/>
    <col min="4107" max="4107" width="9.7109375" style="4" customWidth="1"/>
    <col min="4108" max="4108" width="4.85546875" style="4" customWidth="1"/>
    <col min="4109" max="4109" width="8.5703125" style="4" customWidth="1"/>
    <col min="4110" max="4110" width="6.85546875" style="4" customWidth="1"/>
    <col min="4111" max="4111" width="37.42578125" style="4" customWidth="1"/>
    <col min="4112" max="4112" width="19.7109375" style="4" customWidth="1"/>
    <col min="4113" max="4113" width="17.85546875" style="4" customWidth="1"/>
    <col min="4114" max="4114" width="11.7109375" style="4" customWidth="1"/>
    <col min="4115" max="4115" width="11.7109375" style="4" bestFit="1" customWidth="1"/>
    <col min="4116" max="4352" width="11.42578125" style="4"/>
    <col min="4353" max="4353" width="19.28515625" style="4" customWidth="1"/>
    <col min="4354" max="4354" width="22.42578125" style="4" customWidth="1"/>
    <col min="4355" max="4355" width="25" style="4" customWidth="1"/>
    <col min="4356" max="4356" width="7.140625" style="4" bestFit="1" customWidth="1"/>
    <col min="4357" max="4357" width="5.28515625" style="4" customWidth="1"/>
    <col min="4358" max="4358" width="5.85546875" style="4" customWidth="1"/>
    <col min="4359" max="4359" width="5.28515625" style="4" customWidth="1"/>
    <col min="4360" max="4360" width="6.85546875" style="4" customWidth="1"/>
    <col min="4361" max="4361" width="21.42578125" style="4" customWidth="1"/>
    <col min="4362" max="4362" width="21.5703125" style="4" customWidth="1"/>
    <col min="4363" max="4363" width="9.7109375" style="4" customWidth="1"/>
    <col min="4364" max="4364" width="4.85546875" style="4" customWidth="1"/>
    <col min="4365" max="4365" width="8.5703125" style="4" customWidth="1"/>
    <col min="4366" max="4366" width="6.85546875" style="4" customWidth="1"/>
    <col min="4367" max="4367" width="37.42578125" style="4" customWidth="1"/>
    <col min="4368" max="4368" width="19.7109375" style="4" customWidth="1"/>
    <col min="4369" max="4369" width="17.85546875" style="4" customWidth="1"/>
    <col min="4370" max="4370" width="11.7109375" style="4" customWidth="1"/>
    <col min="4371" max="4371" width="11.7109375" style="4" bestFit="1" customWidth="1"/>
    <col min="4372" max="4608" width="11.42578125" style="4"/>
    <col min="4609" max="4609" width="19.28515625" style="4" customWidth="1"/>
    <col min="4610" max="4610" width="22.42578125" style="4" customWidth="1"/>
    <col min="4611" max="4611" width="25" style="4" customWidth="1"/>
    <col min="4612" max="4612" width="7.140625" style="4" bestFit="1" customWidth="1"/>
    <col min="4613" max="4613" width="5.28515625" style="4" customWidth="1"/>
    <col min="4614" max="4614" width="5.85546875" style="4" customWidth="1"/>
    <col min="4615" max="4615" width="5.28515625" style="4" customWidth="1"/>
    <col min="4616" max="4616" width="6.85546875" style="4" customWidth="1"/>
    <col min="4617" max="4617" width="21.42578125" style="4" customWidth="1"/>
    <col min="4618" max="4618" width="21.5703125" style="4" customWidth="1"/>
    <col min="4619" max="4619" width="9.7109375" style="4" customWidth="1"/>
    <col min="4620" max="4620" width="4.85546875" style="4" customWidth="1"/>
    <col min="4621" max="4621" width="8.5703125" style="4" customWidth="1"/>
    <col min="4622" max="4622" width="6.85546875" style="4" customWidth="1"/>
    <col min="4623" max="4623" width="37.42578125" style="4" customWidth="1"/>
    <col min="4624" max="4624" width="19.7109375" style="4" customWidth="1"/>
    <col min="4625" max="4625" width="17.85546875" style="4" customWidth="1"/>
    <col min="4626" max="4626" width="11.7109375" style="4" customWidth="1"/>
    <col min="4627" max="4627" width="11.7109375" style="4" bestFit="1" customWidth="1"/>
    <col min="4628" max="4864" width="11.42578125" style="4"/>
    <col min="4865" max="4865" width="19.28515625" style="4" customWidth="1"/>
    <col min="4866" max="4866" width="22.42578125" style="4" customWidth="1"/>
    <col min="4867" max="4867" width="25" style="4" customWidth="1"/>
    <col min="4868" max="4868" width="7.140625" style="4" bestFit="1" customWidth="1"/>
    <col min="4869" max="4869" width="5.28515625" style="4" customWidth="1"/>
    <col min="4870" max="4870" width="5.85546875" style="4" customWidth="1"/>
    <col min="4871" max="4871" width="5.28515625" style="4" customWidth="1"/>
    <col min="4872" max="4872" width="6.85546875" style="4" customWidth="1"/>
    <col min="4873" max="4873" width="21.42578125" style="4" customWidth="1"/>
    <col min="4874" max="4874" width="21.5703125" style="4" customWidth="1"/>
    <col min="4875" max="4875" width="9.7109375" style="4" customWidth="1"/>
    <col min="4876" max="4876" width="4.85546875" style="4" customWidth="1"/>
    <col min="4877" max="4877" width="8.5703125" style="4" customWidth="1"/>
    <col min="4878" max="4878" width="6.85546875" style="4" customWidth="1"/>
    <col min="4879" max="4879" width="37.42578125" style="4" customWidth="1"/>
    <col min="4880" max="4880" width="19.7109375" style="4" customWidth="1"/>
    <col min="4881" max="4881" width="17.85546875" style="4" customWidth="1"/>
    <col min="4882" max="4882" width="11.7109375" style="4" customWidth="1"/>
    <col min="4883" max="4883" width="11.7109375" style="4" bestFit="1" customWidth="1"/>
    <col min="4884" max="5120" width="11.42578125" style="4"/>
    <col min="5121" max="5121" width="19.28515625" style="4" customWidth="1"/>
    <col min="5122" max="5122" width="22.42578125" style="4" customWidth="1"/>
    <col min="5123" max="5123" width="25" style="4" customWidth="1"/>
    <col min="5124" max="5124" width="7.140625" style="4" bestFit="1" customWidth="1"/>
    <col min="5125" max="5125" width="5.28515625" style="4" customWidth="1"/>
    <col min="5126" max="5126" width="5.85546875" style="4" customWidth="1"/>
    <col min="5127" max="5127" width="5.28515625" style="4" customWidth="1"/>
    <col min="5128" max="5128" width="6.85546875" style="4" customWidth="1"/>
    <col min="5129" max="5129" width="21.42578125" style="4" customWidth="1"/>
    <col min="5130" max="5130" width="21.5703125" style="4" customWidth="1"/>
    <col min="5131" max="5131" width="9.7109375" style="4" customWidth="1"/>
    <col min="5132" max="5132" width="4.85546875" style="4" customWidth="1"/>
    <col min="5133" max="5133" width="8.5703125" style="4" customWidth="1"/>
    <col min="5134" max="5134" width="6.85546875" style="4" customWidth="1"/>
    <col min="5135" max="5135" width="37.42578125" style="4" customWidth="1"/>
    <col min="5136" max="5136" width="19.7109375" style="4" customWidth="1"/>
    <col min="5137" max="5137" width="17.85546875" style="4" customWidth="1"/>
    <col min="5138" max="5138" width="11.7109375" style="4" customWidth="1"/>
    <col min="5139" max="5139" width="11.7109375" style="4" bestFit="1" customWidth="1"/>
    <col min="5140" max="5376" width="11.42578125" style="4"/>
    <col min="5377" max="5377" width="19.28515625" style="4" customWidth="1"/>
    <col min="5378" max="5378" width="22.42578125" style="4" customWidth="1"/>
    <col min="5379" max="5379" width="25" style="4" customWidth="1"/>
    <col min="5380" max="5380" width="7.140625" style="4" bestFit="1" customWidth="1"/>
    <col min="5381" max="5381" width="5.28515625" style="4" customWidth="1"/>
    <col min="5382" max="5382" width="5.85546875" style="4" customWidth="1"/>
    <col min="5383" max="5383" width="5.28515625" style="4" customWidth="1"/>
    <col min="5384" max="5384" width="6.85546875" style="4" customWidth="1"/>
    <col min="5385" max="5385" width="21.42578125" style="4" customWidth="1"/>
    <col min="5386" max="5386" width="21.5703125" style="4" customWidth="1"/>
    <col min="5387" max="5387" width="9.7109375" style="4" customWidth="1"/>
    <col min="5388" max="5388" width="4.85546875" style="4" customWidth="1"/>
    <col min="5389" max="5389" width="8.5703125" style="4" customWidth="1"/>
    <col min="5390" max="5390" width="6.85546875" style="4" customWidth="1"/>
    <col min="5391" max="5391" width="37.42578125" style="4" customWidth="1"/>
    <col min="5392" max="5392" width="19.7109375" style="4" customWidth="1"/>
    <col min="5393" max="5393" width="17.85546875" style="4" customWidth="1"/>
    <col min="5394" max="5394" width="11.7109375" style="4" customWidth="1"/>
    <col min="5395" max="5395" width="11.7109375" style="4" bestFit="1" customWidth="1"/>
    <col min="5396" max="5632" width="11.42578125" style="4"/>
    <col min="5633" max="5633" width="19.28515625" style="4" customWidth="1"/>
    <col min="5634" max="5634" width="22.42578125" style="4" customWidth="1"/>
    <col min="5635" max="5635" width="25" style="4" customWidth="1"/>
    <col min="5636" max="5636" width="7.140625" style="4" bestFit="1" customWidth="1"/>
    <col min="5637" max="5637" width="5.28515625" style="4" customWidth="1"/>
    <col min="5638" max="5638" width="5.85546875" style="4" customWidth="1"/>
    <col min="5639" max="5639" width="5.28515625" style="4" customWidth="1"/>
    <col min="5640" max="5640" width="6.85546875" style="4" customWidth="1"/>
    <col min="5641" max="5641" width="21.42578125" style="4" customWidth="1"/>
    <col min="5642" max="5642" width="21.5703125" style="4" customWidth="1"/>
    <col min="5643" max="5643" width="9.7109375" style="4" customWidth="1"/>
    <col min="5644" max="5644" width="4.85546875" style="4" customWidth="1"/>
    <col min="5645" max="5645" width="8.5703125" style="4" customWidth="1"/>
    <col min="5646" max="5646" width="6.85546875" style="4" customWidth="1"/>
    <col min="5647" max="5647" width="37.42578125" style="4" customWidth="1"/>
    <col min="5648" max="5648" width="19.7109375" style="4" customWidth="1"/>
    <col min="5649" max="5649" width="17.85546875" style="4" customWidth="1"/>
    <col min="5650" max="5650" width="11.7109375" style="4" customWidth="1"/>
    <col min="5651" max="5651" width="11.7109375" style="4" bestFit="1" customWidth="1"/>
    <col min="5652" max="5888" width="11.42578125" style="4"/>
    <col min="5889" max="5889" width="19.28515625" style="4" customWidth="1"/>
    <col min="5890" max="5890" width="22.42578125" style="4" customWidth="1"/>
    <col min="5891" max="5891" width="25" style="4" customWidth="1"/>
    <col min="5892" max="5892" width="7.140625" style="4" bestFit="1" customWidth="1"/>
    <col min="5893" max="5893" width="5.28515625" style="4" customWidth="1"/>
    <col min="5894" max="5894" width="5.85546875" style="4" customWidth="1"/>
    <col min="5895" max="5895" width="5.28515625" style="4" customWidth="1"/>
    <col min="5896" max="5896" width="6.85546875" style="4" customWidth="1"/>
    <col min="5897" max="5897" width="21.42578125" style="4" customWidth="1"/>
    <col min="5898" max="5898" width="21.5703125" style="4" customWidth="1"/>
    <col min="5899" max="5899" width="9.7109375" style="4" customWidth="1"/>
    <col min="5900" max="5900" width="4.85546875" style="4" customWidth="1"/>
    <col min="5901" max="5901" width="8.5703125" style="4" customWidth="1"/>
    <col min="5902" max="5902" width="6.85546875" style="4" customWidth="1"/>
    <col min="5903" max="5903" width="37.42578125" style="4" customWidth="1"/>
    <col min="5904" max="5904" width="19.7109375" style="4" customWidth="1"/>
    <col min="5905" max="5905" width="17.85546875" style="4" customWidth="1"/>
    <col min="5906" max="5906" width="11.7109375" style="4" customWidth="1"/>
    <col min="5907" max="5907" width="11.7109375" style="4" bestFit="1" customWidth="1"/>
    <col min="5908" max="6144" width="11.42578125" style="4"/>
    <col min="6145" max="6145" width="19.28515625" style="4" customWidth="1"/>
    <col min="6146" max="6146" width="22.42578125" style="4" customWidth="1"/>
    <col min="6147" max="6147" width="25" style="4" customWidth="1"/>
    <col min="6148" max="6148" width="7.140625" style="4" bestFit="1" customWidth="1"/>
    <col min="6149" max="6149" width="5.28515625" style="4" customWidth="1"/>
    <col min="6150" max="6150" width="5.85546875" style="4" customWidth="1"/>
    <col min="6151" max="6151" width="5.28515625" style="4" customWidth="1"/>
    <col min="6152" max="6152" width="6.85546875" style="4" customWidth="1"/>
    <col min="6153" max="6153" width="21.42578125" style="4" customWidth="1"/>
    <col min="6154" max="6154" width="21.5703125" style="4" customWidth="1"/>
    <col min="6155" max="6155" width="9.7109375" style="4" customWidth="1"/>
    <col min="6156" max="6156" width="4.85546875" style="4" customWidth="1"/>
    <col min="6157" max="6157" width="8.5703125" style="4" customWidth="1"/>
    <col min="6158" max="6158" width="6.85546875" style="4" customWidth="1"/>
    <col min="6159" max="6159" width="37.42578125" style="4" customWidth="1"/>
    <col min="6160" max="6160" width="19.7109375" style="4" customWidth="1"/>
    <col min="6161" max="6161" width="17.85546875" style="4" customWidth="1"/>
    <col min="6162" max="6162" width="11.7109375" style="4" customWidth="1"/>
    <col min="6163" max="6163" width="11.7109375" style="4" bestFit="1" customWidth="1"/>
    <col min="6164" max="6400" width="11.42578125" style="4"/>
    <col min="6401" max="6401" width="19.28515625" style="4" customWidth="1"/>
    <col min="6402" max="6402" width="22.42578125" style="4" customWidth="1"/>
    <col min="6403" max="6403" width="25" style="4" customWidth="1"/>
    <col min="6404" max="6404" width="7.140625" style="4" bestFit="1" customWidth="1"/>
    <col min="6405" max="6405" width="5.28515625" style="4" customWidth="1"/>
    <col min="6406" max="6406" width="5.85546875" style="4" customWidth="1"/>
    <col min="6407" max="6407" width="5.28515625" style="4" customWidth="1"/>
    <col min="6408" max="6408" width="6.85546875" style="4" customWidth="1"/>
    <col min="6409" max="6409" width="21.42578125" style="4" customWidth="1"/>
    <col min="6410" max="6410" width="21.5703125" style="4" customWidth="1"/>
    <col min="6411" max="6411" width="9.7109375" style="4" customWidth="1"/>
    <col min="6412" max="6412" width="4.85546875" style="4" customWidth="1"/>
    <col min="6413" max="6413" width="8.5703125" style="4" customWidth="1"/>
    <col min="6414" max="6414" width="6.85546875" style="4" customWidth="1"/>
    <col min="6415" max="6415" width="37.42578125" style="4" customWidth="1"/>
    <col min="6416" max="6416" width="19.7109375" style="4" customWidth="1"/>
    <col min="6417" max="6417" width="17.85546875" style="4" customWidth="1"/>
    <col min="6418" max="6418" width="11.7109375" style="4" customWidth="1"/>
    <col min="6419" max="6419" width="11.7109375" style="4" bestFit="1" customWidth="1"/>
    <col min="6420" max="6656" width="11.42578125" style="4"/>
    <col min="6657" max="6657" width="19.28515625" style="4" customWidth="1"/>
    <col min="6658" max="6658" width="22.42578125" style="4" customWidth="1"/>
    <col min="6659" max="6659" width="25" style="4" customWidth="1"/>
    <col min="6660" max="6660" width="7.140625" style="4" bestFit="1" customWidth="1"/>
    <col min="6661" max="6661" width="5.28515625" style="4" customWidth="1"/>
    <col min="6662" max="6662" width="5.85546875" style="4" customWidth="1"/>
    <col min="6663" max="6663" width="5.28515625" style="4" customWidth="1"/>
    <col min="6664" max="6664" width="6.85546875" style="4" customWidth="1"/>
    <col min="6665" max="6665" width="21.42578125" style="4" customWidth="1"/>
    <col min="6666" max="6666" width="21.5703125" style="4" customWidth="1"/>
    <col min="6667" max="6667" width="9.7109375" style="4" customWidth="1"/>
    <col min="6668" max="6668" width="4.85546875" style="4" customWidth="1"/>
    <col min="6669" max="6669" width="8.5703125" style="4" customWidth="1"/>
    <col min="6670" max="6670" width="6.85546875" style="4" customWidth="1"/>
    <col min="6671" max="6671" width="37.42578125" style="4" customWidth="1"/>
    <col min="6672" max="6672" width="19.7109375" style="4" customWidth="1"/>
    <col min="6673" max="6673" width="17.85546875" style="4" customWidth="1"/>
    <col min="6674" max="6674" width="11.7109375" style="4" customWidth="1"/>
    <col min="6675" max="6675" width="11.7109375" style="4" bestFit="1" customWidth="1"/>
    <col min="6676" max="6912" width="11.42578125" style="4"/>
    <col min="6913" max="6913" width="19.28515625" style="4" customWidth="1"/>
    <col min="6914" max="6914" width="22.42578125" style="4" customWidth="1"/>
    <col min="6915" max="6915" width="25" style="4" customWidth="1"/>
    <col min="6916" max="6916" width="7.140625" style="4" bestFit="1" customWidth="1"/>
    <col min="6917" max="6917" width="5.28515625" style="4" customWidth="1"/>
    <col min="6918" max="6918" width="5.85546875" style="4" customWidth="1"/>
    <col min="6919" max="6919" width="5.28515625" style="4" customWidth="1"/>
    <col min="6920" max="6920" width="6.85546875" style="4" customWidth="1"/>
    <col min="6921" max="6921" width="21.42578125" style="4" customWidth="1"/>
    <col min="6922" max="6922" width="21.5703125" style="4" customWidth="1"/>
    <col min="6923" max="6923" width="9.7109375" style="4" customWidth="1"/>
    <col min="6924" max="6924" width="4.85546875" style="4" customWidth="1"/>
    <col min="6925" max="6925" width="8.5703125" style="4" customWidth="1"/>
    <col min="6926" max="6926" width="6.85546875" style="4" customWidth="1"/>
    <col min="6927" max="6927" width="37.42578125" style="4" customWidth="1"/>
    <col min="6928" max="6928" width="19.7109375" style="4" customWidth="1"/>
    <col min="6929" max="6929" width="17.85546875" style="4" customWidth="1"/>
    <col min="6930" max="6930" width="11.7109375" style="4" customWidth="1"/>
    <col min="6931" max="6931" width="11.7109375" style="4" bestFit="1" customWidth="1"/>
    <col min="6932" max="7168" width="11.42578125" style="4"/>
    <col min="7169" max="7169" width="19.28515625" style="4" customWidth="1"/>
    <col min="7170" max="7170" width="22.42578125" style="4" customWidth="1"/>
    <col min="7171" max="7171" width="25" style="4" customWidth="1"/>
    <col min="7172" max="7172" width="7.140625" style="4" bestFit="1" customWidth="1"/>
    <col min="7173" max="7173" width="5.28515625" style="4" customWidth="1"/>
    <col min="7174" max="7174" width="5.85546875" style="4" customWidth="1"/>
    <col min="7175" max="7175" width="5.28515625" style="4" customWidth="1"/>
    <col min="7176" max="7176" width="6.85546875" style="4" customWidth="1"/>
    <col min="7177" max="7177" width="21.42578125" style="4" customWidth="1"/>
    <col min="7178" max="7178" width="21.5703125" style="4" customWidth="1"/>
    <col min="7179" max="7179" width="9.7109375" style="4" customWidth="1"/>
    <col min="7180" max="7180" width="4.85546875" style="4" customWidth="1"/>
    <col min="7181" max="7181" width="8.5703125" style="4" customWidth="1"/>
    <col min="7182" max="7182" width="6.85546875" style="4" customWidth="1"/>
    <col min="7183" max="7183" width="37.42578125" style="4" customWidth="1"/>
    <col min="7184" max="7184" width="19.7109375" style="4" customWidth="1"/>
    <col min="7185" max="7185" width="17.85546875" style="4" customWidth="1"/>
    <col min="7186" max="7186" width="11.7109375" style="4" customWidth="1"/>
    <col min="7187" max="7187" width="11.7109375" style="4" bestFit="1" customWidth="1"/>
    <col min="7188" max="7424" width="11.42578125" style="4"/>
    <col min="7425" max="7425" width="19.28515625" style="4" customWidth="1"/>
    <col min="7426" max="7426" width="22.42578125" style="4" customWidth="1"/>
    <col min="7427" max="7427" width="25" style="4" customWidth="1"/>
    <col min="7428" max="7428" width="7.140625" style="4" bestFit="1" customWidth="1"/>
    <col min="7429" max="7429" width="5.28515625" style="4" customWidth="1"/>
    <col min="7430" max="7430" width="5.85546875" style="4" customWidth="1"/>
    <col min="7431" max="7431" width="5.28515625" style="4" customWidth="1"/>
    <col min="7432" max="7432" width="6.85546875" style="4" customWidth="1"/>
    <col min="7433" max="7433" width="21.42578125" style="4" customWidth="1"/>
    <col min="7434" max="7434" width="21.5703125" style="4" customWidth="1"/>
    <col min="7435" max="7435" width="9.7109375" style="4" customWidth="1"/>
    <col min="7436" max="7436" width="4.85546875" style="4" customWidth="1"/>
    <col min="7437" max="7437" width="8.5703125" style="4" customWidth="1"/>
    <col min="7438" max="7438" width="6.85546875" style="4" customWidth="1"/>
    <col min="7439" max="7439" width="37.42578125" style="4" customWidth="1"/>
    <col min="7440" max="7440" width="19.7109375" style="4" customWidth="1"/>
    <col min="7441" max="7441" width="17.85546875" style="4" customWidth="1"/>
    <col min="7442" max="7442" width="11.7109375" style="4" customWidth="1"/>
    <col min="7443" max="7443" width="11.7109375" style="4" bestFit="1" customWidth="1"/>
    <col min="7444" max="7680" width="11.42578125" style="4"/>
    <col min="7681" max="7681" width="19.28515625" style="4" customWidth="1"/>
    <col min="7682" max="7682" width="22.42578125" style="4" customWidth="1"/>
    <col min="7683" max="7683" width="25" style="4" customWidth="1"/>
    <col min="7684" max="7684" width="7.140625" style="4" bestFit="1" customWidth="1"/>
    <col min="7685" max="7685" width="5.28515625" style="4" customWidth="1"/>
    <col min="7686" max="7686" width="5.85546875" style="4" customWidth="1"/>
    <col min="7687" max="7687" width="5.28515625" style="4" customWidth="1"/>
    <col min="7688" max="7688" width="6.85546875" style="4" customWidth="1"/>
    <col min="7689" max="7689" width="21.42578125" style="4" customWidth="1"/>
    <col min="7690" max="7690" width="21.5703125" style="4" customWidth="1"/>
    <col min="7691" max="7691" width="9.7109375" style="4" customWidth="1"/>
    <col min="7692" max="7692" width="4.85546875" style="4" customWidth="1"/>
    <col min="7693" max="7693" width="8.5703125" style="4" customWidth="1"/>
    <col min="7694" max="7694" width="6.85546875" style="4" customWidth="1"/>
    <col min="7695" max="7695" width="37.42578125" style="4" customWidth="1"/>
    <col min="7696" max="7696" width="19.7109375" style="4" customWidth="1"/>
    <col min="7697" max="7697" width="17.85546875" style="4" customWidth="1"/>
    <col min="7698" max="7698" width="11.7109375" style="4" customWidth="1"/>
    <col min="7699" max="7699" width="11.7109375" style="4" bestFit="1" customWidth="1"/>
    <col min="7700" max="7936" width="11.42578125" style="4"/>
    <col min="7937" max="7937" width="19.28515625" style="4" customWidth="1"/>
    <col min="7938" max="7938" width="22.42578125" style="4" customWidth="1"/>
    <col min="7939" max="7939" width="25" style="4" customWidth="1"/>
    <col min="7940" max="7940" width="7.140625" style="4" bestFit="1" customWidth="1"/>
    <col min="7941" max="7941" width="5.28515625" style="4" customWidth="1"/>
    <col min="7942" max="7942" width="5.85546875" style="4" customWidth="1"/>
    <col min="7943" max="7943" width="5.28515625" style="4" customWidth="1"/>
    <col min="7944" max="7944" width="6.85546875" style="4" customWidth="1"/>
    <col min="7945" max="7945" width="21.42578125" style="4" customWidth="1"/>
    <col min="7946" max="7946" width="21.5703125" style="4" customWidth="1"/>
    <col min="7947" max="7947" width="9.7109375" style="4" customWidth="1"/>
    <col min="7948" max="7948" width="4.85546875" style="4" customWidth="1"/>
    <col min="7949" max="7949" width="8.5703125" style="4" customWidth="1"/>
    <col min="7950" max="7950" width="6.85546875" style="4" customWidth="1"/>
    <col min="7951" max="7951" width="37.42578125" style="4" customWidth="1"/>
    <col min="7952" max="7952" width="19.7109375" style="4" customWidth="1"/>
    <col min="7953" max="7953" width="17.85546875" style="4" customWidth="1"/>
    <col min="7954" max="7954" width="11.7109375" style="4" customWidth="1"/>
    <col min="7955" max="7955" width="11.7109375" style="4" bestFit="1" customWidth="1"/>
    <col min="7956" max="8192" width="11.42578125" style="4"/>
    <col min="8193" max="8193" width="19.28515625" style="4" customWidth="1"/>
    <col min="8194" max="8194" width="22.42578125" style="4" customWidth="1"/>
    <col min="8195" max="8195" width="25" style="4" customWidth="1"/>
    <col min="8196" max="8196" width="7.140625" style="4" bestFit="1" customWidth="1"/>
    <col min="8197" max="8197" width="5.28515625" style="4" customWidth="1"/>
    <col min="8198" max="8198" width="5.85546875" style="4" customWidth="1"/>
    <col min="8199" max="8199" width="5.28515625" style="4" customWidth="1"/>
    <col min="8200" max="8200" width="6.85546875" style="4" customWidth="1"/>
    <col min="8201" max="8201" width="21.42578125" style="4" customWidth="1"/>
    <col min="8202" max="8202" width="21.5703125" style="4" customWidth="1"/>
    <col min="8203" max="8203" width="9.7109375" style="4" customWidth="1"/>
    <col min="8204" max="8204" width="4.85546875" style="4" customWidth="1"/>
    <col min="8205" max="8205" width="8.5703125" style="4" customWidth="1"/>
    <col min="8206" max="8206" width="6.85546875" style="4" customWidth="1"/>
    <col min="8207" max="8207" width="37.42578125" style="4" customWidth="1"/>
    <col min="8208" max="8208" width="19.7109375" style="4" customWidth="1"/>
    <col min="8209" max="8209" width="17.85546875" style="4" customWidth="1"/>
    <col min="8210" max="8210" width="11.7109375" style="4" customWidth="1"/>
    <col min="8211" max="8211" width="11.7109375" style="4" bestFit="1" customWidth="1"/>
    <col min="8212" max="8448" width="11.42578125" style="4"/>
    <col min="8449" max="8449" width="19.28515625" style="4" customWidth="1"/>
    <col min="8450" max="8450" width="22.42578125" style="4" customWidth="1"/>
    <col min="8451" max="8451" width="25" style="4" customWidth="1"/>
    <col min="8452" max="8452" width="7.140625" style="4" bestFit="1" customWidth="1"/>
    <col min="8453" max="8453" width="5.28515625" style="4" customWidth="1"/>
    <col min="8454" max="8454" width="5.85546875" style="4" customWidth="1"/>
    <col min="8455" max="8455" width="5.28515625" style="4" customWidth="1"/>
    <col min="8456" max="8456" width="6.85546875" style="4" customWidth="1"/>
    <col min="8457" max="8457" width="21.42578125" style="4" customWidth="1"/>
    <col min="8458" max="8458" width="21.5703125" style="4" customWidth="1"/>
    <col min="8459" max="8459" width="9.7109375" style="4" customWidth="1"/>
    <col min="8460" max="8460" width="4.85546875" style="4" customWidth="1"/>
    <col min="8461" max="8461" width="8.5703125" style="4" customWidth="1"/>
    <col min="8462" max="8462" width="6.85546875" style="4" customWidth="1"/>
    <col min="8463" max="8463" width="37.42578125" style="4" customWidth="1"/>
    <col min="8464" max="8464" width="19.7109375" style="4" customWidth="1"/>
    <col min="8465" max="8465" width="17.85546875" style="4" customWidth="1"/>
    <col min="8466" max="8466" width="11.7109375" style="4" customWidth="1"/>
    <col min="8467" max="8467" width="11.7109375" style="4" bestFit="1" customWidth="1"/>
    <col min="8468" max="8704" width="11.42578125" style="4"/>
    <col min="8705" max="8705" width="19.28515625" style="4" customWidth="1"/>
    <col min="8706" max="8706" width="22.42578125" style="4" customWidth="1"/>
    <col min="8707" max="8707" width="25" style="4" customWidth="1"/>
    <col min="8708" max="8708" width="7.140625" style="4" bestFit="1" customWidth="1"/>
    <col min="8709" max="8709" width="5.28515625" style="4" customWidth="1"/>
    <col min="8710" max="8710" width="5.85546875" style="4" customWidth="1"/>
    <col min="8711" max="8711" width="5.28515625" style="4" customWidth="1"/>
    <col min="8712" max="8712" width="6.85546875" style="4" customWidth="1"/>
    <col min="8713" max="8713" width="21.42578125" style="4" customWidth="1"/>
    <col min="8714" max="8714" width="21.5703125" style="4" customWidth="1"/>
    <col min="8715" max="8715" width="9.7109375" style="4" customWidth="1"/>
    <col min="8716" max="8716" width="4.85546875" style="4" customWidth="1"/>
    <col min="8717" max="8717" width="8.5703125" style="4" customWidth="1"/>
    <col min="8718" max="8718" width="6.85546875" style="4" customWidth="1"/>
    <col min="8719" max="8719" width="37.42578125" style="4" customWidth="1"/>
    <col min="8720" max="8720" width="19.7109375" style="4" customWidth="1"/>
    <col min="8721" max="8721" width="17.85546875" style="4" customWidth="1"/>
    <col min="8722" max="8722" width="11.7109375" style="4" customWidth="1"/>
    <col min="8723" max="8723" width="11.7109375" style="4" bestFit="1" customWidth="1"/>
    <col min="8724" max="8960" width="11.42578125" style="4"/>
    <col min="8961" max="8961" width="19.28515625" style="4" customWidth="1"/>
    <col min="8962" max="8962" width="22.42578125" style="4" customWidth="1"/>
    <col min="8963" max="8963" width="25" style="4" customWidth="1"/>
    <col min="8964" max="8964" width="7.140625" style="4" bestFit="1" customWidth="1"/>
    <col min="8965" max="8965" width="5.28515625" style="4" customWidth="1"/>
    <col min="8966" max="8966" width="5.85546875" style="4" customWidth="1"/>
    <col min="8967" max="8967" width="5.28515625" style="4" customWidth="1"/>
    <col min="8968" max="8968" width="6.85546875" style="4" customWidth="1"/>
    <col min="8969" max="8969" width="21.42578125" style="4" customWidth="1"/>
    <col min="8970" max="8970" width="21.5703125" style="4" customWidth="1"/>
    <col min="8971" max="8971" width="9.7109375" style="4" customWidth="1"/>
    <col min="8972" max="8972" width="4.85546875" style="4" customWidth="1"/>
    <col min="8973" max="8973" width="8.5703125" style="4" customWidth="1"/>
    <col min="8974" max="8974" width="6.85546875" style="4" customWidth="1"/>
    <col min="8975" max="8975" width="37.42578125" style="4" customWidth="1"/>
    <col min="8976" max="8976" width="19.7109375" style="4" customWidth="1"/>
    <col min="8977" max="8977" width="17.85546875" style="4" customWidth="1"/>
    <col min="8978" max="8978" width="11.7109375" style="4" customWidth="1"/>
    <col min="8979" max="8979" width="11.7109375" style="4" bestFit="1" customWidth="1"/>
    <col min="8980" max="9216" width="11.42578125" style="4"/>
    <col min="9217" max="9217" width="19.28515625" style="4" customWidth="1"/>
    <col min="9218" max="9218" width="22.42578125" style="4" customWidth="1"/>
    <col min="9219" max="9219" width="25" style="4" customWidth="1"/>
    <col min="9220" max="9220" width="7.140625" style="4" bestFit="1" customWidth="1"/>
    <col min="9221" max="9221" width="5.28515625" style="4" customWidth="1"/>
    <col min="9222" max="9222" width="5.85546875" style="4" customWidth="1"/>
    <col min="9223" max="9223" width="5.28515625" style="4" customWidth="1"/>
    <col min="9224" max="9224" width="6.85546875" style="4" customWidth="1"/>
    <col min="9225" max="9225" width="21.42578125" style="4" customWidth="1"/>
    <col min="9226" max="9226" width="21.5703125" style="4" customWidth="1"/>
    <col min="9227" max="9227" width="9.7109375" style="4" customWidth="1"/>
    <col min="9228" max="9228" width="4.85546875" style="4" customWidth="1"/>
    <col min="9229" max="9229" width="8.5703125" style="4" customWidth="1"/>
    <col min="9230" max="9230" width="6.85546875" style="4" customWidth="1"/>
    <col min="9231" max="9231" width="37.42578125" style="4" customWidth="1"/>
    <col min="9232" max="9232" width="19.7109375" style="4" customWidth="1"/>
    <col min="9233" max="9233" width="17.85546875" style="4" customWidth="1"/>
    <col min="9234" max="9234" width="11.7109375" style="4" customWidth="1"/>
    <col min="9235" max="9235" width="11.7109375" style="4" bestFit="1" customWidth="1"/>
    <col min="9236" max="9472" width="11.42578125" style="4"/>
    <col min="9473" max="9473" width="19.28515625" style="4" customWidth="1"/>
    <col min="9474" max="9474" width="22.42578125" style="4" customWidth="1"/>
    <col min="9475" max="9475" width="25" style="4" customWidth="1"/>
    <col min="9476" max="9476" width="7.140625" style="4" bestFit="1" customWidth="1"/>
    <col min="9477" max="9477" width="5.28515625" style="4" customWidth="1"/>
    <col min="9478" max="9478" width="5.85546875" style="4" customWidth="1"/>
    <col min="9479" max="9479" width="5.28515625" style="4" customWidth="1"/>
    <col min="9480" max="9480" width="6.85546875" style="4" customWidth="1"/>
    <col min="9481" max="9481" width="21.42578125" style="4" customWidth="1"/>
    <col min="9482" max="9482" width="21.5703125" style="4" customWidth="1"/>
    <col min="9483" max="9483" width="9.7109375" style="4" customWidth="1"/>
    <col min="9484" max="9484" width="4.85546875" style="4" customWidth="1"/>
    <col min="9485" max="9485" width="8.5703125" style="4" customWidth="1"/>
    <col min="9486" max="9486" width="6.85546875" style="4" customWidth="1"/>
    <col min="9487" max="9487" width="37.42578125" style="4" customWidth="1"/>
    <col min="9488" max="9488" width="19.7109375" style="4" customWidth="1"/>
    <col min="9489" max="9489" width="17.85546875" style="4" customWidth="1"/>
    <col min="9490" max="9490" width="11.7109375" style="4" customWidth="1"/>
    <col min="9491" max="9491" width="11.7109375" style="4" bestFit="1" customWidth="1"/>
    <col min="9492" max="9728" width="11.42578125" style="4"/>
    <col min="9729" max="9729" width="19.28515625" style="4" customWidth="1"/>
    <col min="9730" max="9730" width="22.42578125" style="4" customWidth="1"/>
    <col min="9731" max="9731" width="25" style="4" customWidth="1"/>
    <col min="9732" max="9732" width="7.140625" style="4" bestFit="1" customWidth="1"/>
    <col min="9733" max="9733" width="5.28515625" style="4" customWidth="1"/>
    <col min="9734" max="9734" width="5.85546875" style="4" customWidth="1"/>
    <col min="9735" max="9735" width="5.28515625" style="4" customWidth="1"/>
    <col min="9736" max="9736" width="6.85546875" style="4" customWidth="1"/>
    <col min="9737" max="9737" width="21.42578125" style="4" customWidth="1"/>
    <col min="9738" max="9738" width="21.5703125" style="4" customWidth="1"/>
    <col min="9739" max="9739" width="9.7109375" style="4" customWidth="1"/>
    <col min="9740" max="9740" width="4.85546875" style="4" customWidth="1"/>
    <col min="9741" max="9741" width="8.5703125" style="4" customWidth="1"/>
    <col min="9742" max="9742" width="6.85546875" style="4" customWidth="1"/>
    <col min="9743" max="9743" width="37.42578125" style="4" customWidth="1"/>
    <col min="9744" max="9744" width="19.7109375" style="4" customWidth="1"/>
    <col min="9745" max="9745" width="17.85546875" style="4" customWidth="1"/>
    <col min="9746" max="9746" width="11.7109375" style="4" customWidth="1"/>
    <col min="9747" max="9747" width="11.7109375" style="4" bestFit="1" customWidth="1"/>
    <col min="9748" max="9984" width="11.42578125" style="4"/>
    <col min="9985" max="9985" width="19.28515625" style="4" customWidth="1"/>
    <col min="9986" max="9986" width="22.42578125" style="4" customWidth="1"/>
    <col min="9987" max="9987" width="25" style="4" customWidth="1"/>
    <col min="9988" max="9988" width="7.140625" style="4" bestFit="1" customWidth="1"/>
    <col min="9989" max="9989" width="5.28515625" style="4" customWidth="1"/>
    <col min="9990" max="9990" width="5.85546875" style="4" customWidth="1"/>
    <col min="9991" max="9991" width="5.28515625" style="4" customWidth="1"/>
    <col min="9992" max="9992" width="6.85546875" style="4" customWidth="1"/>
    <col min="9993" max="9993" width="21.42578125" style="4" customWidth="1"/>
    <col min="9994" max="9994" width="21.5703125" style="4" customWidth="1"/>
    <col min="9995" max="9995" width="9.7109375" style="4" customWidth="1"/>
    <col min="9996" max="9996" width="4.85546875" style="4" customWidth="1"/>
    <col min="9997" max="9997" width="8.5703125" style="4" customWidth="1"/>
    <col min="9998" max="9998" width="6.85546875" style="4" customWidth="1"/>
    <col min="9999" max="9999" width="37.42578125" style="4" customWidth="1"/>
    <col min="10000" max="10000" width="19.7109375" style="4" customWidth="1"/>
    <col min="10001" max="10001" width="17.85546875" style="4" customWidth="1"/>
    <col min="10002" max="10002" width="11.7109375" style="4" customWidth="1"/>
    <col min="10003" max="10003" width="11.7109375" style="4" bestFit="1" customWidth="1"/>
    <col min="10004" max="10240" width="11.42578125" style="4"/>
    <col min="10241" max="10241" width="19.28515625" style="4" customWidth="1"/>
    <col min="10242" max="10242" width="22.42578125" style="4" customWidth="1"/>
    <col min="10243" max="10243" width="25" style="4" customWidth="1"/>
    <col min="10244" max="10244" width="7.140625" style="4" bestFit="1" customWidth="1"/>
    <col min="10245" max="10245" width="5.28515625" style="4" customWidth="1"/>
    <col min="10246" max="10246" width="5.85546875" style="4" customWidth="1"/>
    <col min="10247" max="10247" width="5.28515625" style="4" customWidth="1"/>
    <col min="10248" max="10248" width="6.85546875" style="4" customWidth="1"/>
    <col min="10249" max="10249" width="21.42578125" style="4" customWidth="1"/>
    <col min="10250" max="10250" width="21.5703125" style="4" customWidth="1"/>
    <col min="10251" max="10251" width="9.7109375" style="4" customWidth="1"/>
    <col min="10252" max="10252" width="4.85546875" style="4" customWidth="1"/>
    <col min="10253" max="10253" width="8.5703125" style="4" customWidth="1"/>
    <col min="10254" max="10254" width="6.85546875" style="4" customWidth="1"/>
    <col min="10255" max="10255" width="37.42578125" style="4" customWidth="1"/>
    <col min="10256" max="10256" width="19.7109375" style="4" customWidth="1"/>
    <col min="10257" max="10257" width="17.85546875" style="4" customWidth="1"/>
    <col min="10258" max="10258" width="11.7109375" style="4" customWidth="1"/>
    <col min="10259" max="10259" width="11.7109375" style="4" bestFit="1" customWidth="1"/>
    <col min="10260" max="10496" width="11.42578125" style="4"/>
    <col min="10497" max="10497" width="19.28515625" style="4" customWidth="1"/>
    <col min="10498" max="10498" width="22.42578125" style="4" customWidth="1"/>
    <col min="10499" max="10499" width="25" style="4" customWidth="1"/>
    <col min="10500" max="10500" width="7.140625" style="4" bestFit="1" customWidth="1"/>
    <col min="10501" max="10501" width="5.28515625" style="4" customWidth="1"/>
    <col min="10502" max="10502" width="5.85546875" style="4" customWidth="1"/>
    <col min="10503" max="10503" width="5.28515625" style="4" customWidth="1"/>
    <col min="10504" max="10504" width="6.85546875" style="4" customWidth="1"/>
    <col min="10505" max="10505" width="21.42578125" style="4" customWidth="1"/>
    <col min="10506" max="10506" width="21.5703125" style="4" customWidth="1"/>
    <col min="10507" max="10507" width="9.7109375" style="4" customWidth="1"/>
    <col min="10508" max="10508" width="4.85546875" style="4" customWidth="1"/>
    <col min="10509" max="10509" width="8.5703125" style="4" customWidth="1"/>
    <col min="10510" max="10510" width="6.85546875" style="4" customWidth="1"/>
    <col min="10511" max="10511" width="37.42578125" style="4" customWidth="1"/>
    <col min="10512" max="10512" width="19.7109375" style="4" customWidth="1"/>
    <col min="10513" max="10513" width="17.85546875" style="4" customWidth="1"/>
    <col min="10514" max="10514" width="11.7109375" style="4" customWidth="1"/>
    <col min="10515" max="10515" width="11.7109375" style="4" bestFit="1" customWidth="1"/>
    <col min="10516" max="10752" width="11.42578125" style="4"/>
    <col min="10753" max="10753" width="19.28515625" style="4" customWidth="1"/>
    <col min="10754" max="10754" width="22.42578125" style="4" customWidth="1"/>
    <col min="10755" max="10755" width="25" style="4" customWidth="1"/>
    <col min="10756" max="10756" width="7.140625" style="4" bestFit="1" customWidth="1"/>
    <col min="10757" max="10757" width="5.28515625" style="4" customWidth="1"/>
    <col min="10758" max="10758" width="5.85546875" style="4" customWidth="1"/>
    <col min="10759" max="10759" width="5.28515625" style="4" customWidth="1"/>
    <col min="10760" max="10760" width="6.85546875" style="4" customWidth="1"/>
    <col min="10761" max="10761" width="21.42578125" style="4" customWidth="1"/>
    <col min="10762" max="10762" width="21.5703125" style="4" customWidth="1"/>
    <col min="10763" max="10763" width="9.7109375" style="4" customWidth="1"/>
    <col min="10764" max="10764" width="4.85546875" style="4" customWidth="1"/>
    <col min="10765" max="10765" width="8.5703125" style="4" customWidth="1"/>
    <col min="10766" max="10766" width="6.85546875" style="4" customWidth="1"/>
    <col min="10767" max="10767" width="37.42578125" style="4" customWidth="1"/>
    <col min="10768" max="10768" width="19.7109375" style="4" customWidth="1"/>
    <col min="10769" max="10769" width="17.85546875" style="4" customWidth="1"/>
    <col min="10770" max="10770" width="11.7109375" style="4" customWidth="1"/>
    <col min="10771" max="10771" width="11.7109375" style="4" bestFit="1" customWidth="1"/>
    <col min="10772" max="11008" width="11.42578125" style="4"/>
    <col min="11009" max="11009" width="19.28515625" style="4" customWidth="1"/>
    <col min="11010" max="11010" width="22.42578125" style="4" customWidth="1"/>
    <col min="11011" max="11011" width="25" style="4" customWidth="1"/>
    <col min="11012" max="11012" width="7.140625" style="4" bestFit="1" customWidth="1"/>
    <col min="11013" max="11013" width="5.28515625" style="4" customWidth="1"/>
    <col min="11014" max="11014" width="5.85546875" style="4" customWidth="1"/>
    <col min="11015" max="11015" width="5.28515625" style="4" customWidth="1"/>
    <col min="11016" max="11016" width="6.85546875" style="4" customWidth="1"/>
    <col min="11017" max="11017" width="21.42578125" style="4" customWidth="1"/>
    <col min="11018" max="11018" width="21.5703125" style="4" customWidth="1"/>
    <col min="11019" max="11019" width="9.7109375" style="4" customWidth="1"/>
    <col min="11020" max="11020" width="4.85546875" style="4" customWidth="1"/>
    <col min="11021" max="11021" width="8.5703125" style="4" customWidth="1"/>
    <col min="11022" max="11022" width="6.85546875" style="4" customWidth="1"/>
    <col min="11023" max="11023" width="37.42578125" style="4" customWidth="1"/>
    <col min="11024" max="11024" width="19.7109375" style="4" customWidth="1"/>
    <col min="11025" max="11025" width="17.85546875" style="4" customWidth="1"/>
    <col min="11026" max="11026" width="11.7109375" style="4" customWidth="1"/>
    <col min="11027" max="11027" width="11.7109375" style="4" bestFit="1" customWidth="1"/>
    <col min="11028" max="11264" width="11.42578125" style="4"/>
    <col min="11265" max="11265" width="19.28515625" style="4" customWidth="1"/>
    <col min="11266" max="11266" width="22.42578125" style="4" customWidth="1"/>
    <col min="11267" max="11267" width="25" style="4" customWidth="1"/>
    <col min="11268" max="11268" width="7.140625" style="4" bestFit="1" customWidth="1"/>
    <col min="11269" max="11269" width="5.28515625" style="4" customWidth="1"/>
    <col min="11270" max="11270" width="5.85546875" style="4" customWidth="1"/>
    <col min="11271" max="11271" width="5.28515625" style="4" customWidth="1"/>
    <col min="11272" max="11272" width="6.85546875" style="4" customWidth="1"/>
    <col min="11273" max="11273" width="21.42578125" style="4" customWidth="1"/>
    <col min="11274" max="11274" width="21.5703125" style="4" customWidth="1"/>
    <col min="11275" max="11275" width="9.7109375" style="4" customWidth="1"/>
    <col min="11276" max="11276" width="4.85546875" style="4" customWidth="1"/>
    <col min="11277" max="11277" width="8.5703125" style="4" customWidth="1"/>
    <col min="11278" max="11278" width="6.85546875" style="4" customWidth="1"/>
    <col min="11279" max="11279" width="37.42578125" style="4" customWidth="1"/>
    <col min="11280" max="11280" width="19.7109375" style="4" customWidth="1"/>
    <col min="11281" max="11281" width="17.85546875" style="4" customWidth="1"/>
    <col min="11282" max="11282" width="11.7109375" style="4" customWidth="1"/>
    <col min="11283" max="11283" width="11.7109375" style="4" bestFit="1" customWidth="1"/>
    <col min="11284" max="11520" width="11.42578125" style="4"/>
    <col min="11521" max="11521" width="19.28515625" style="4" customWidth="1"/>
    <col min="11522" max="11522" width="22.42578125" style="4" customWidth="1"/>
    <col min="11523" max="11523" width="25" style="4" customWidth="1"/>
    <col min="11524" max="11524" width="7.140625" style="4" bestFit="1" customWidth="1"/>
    <col min="11525" max="11525" width="5.28515625" style="4" customWidth="1"/>
    <col min="11526" max="11526" width="5.85546875" style="4" customWidth="1"/>
    <col min="11527" max="11527" width="5.28515625" style="4" customWidth="1"/>
    <col min="11528" max="11528" width="6.85546875" style="4" customWidth="1"/>
    <col min="11529" max="11529" width="21.42578125" style="4" customWidth="1"/>
    <col min="11530" max="11530" width="21.5703125" style="4" customWidth="1"/>
    <col min="11531" max="11531" width="9.7109375" style="4" customWidth="1"/>
    <col min="11532" max="11532" width="4.85546875" style="4" customWidth="1"/>
    <col min="11533" max="11533" width="8.5703125" style="4" customWidth="1"/>
    <col min="11534" max="11534" width="6.85546875" style="4" customWidth="1"/>
    <col min="11535" max="11535" width="37.42578125" style="4" customWidth="1"/>
    <col min="11536" max="11536" width="19.7109375" style="4" customWidth="1"/>
    <col min="11537" max="11537" width="17.85546875" style="4" customWidth="1"/>
    <col min="11538" max="11538" width="11.7109375" style="4" customWidth="1"/>
    <col min="11539" max="11539" width="11.7109375" style="4" bestFit="1" customWidth="1"/>
    <col min="11540" max="11776" width="11.42578125" style="4"/>
    <col min="11777" max="11777" width="19.28515625" style="4" customWidth="1"/>
    <col min="11778" max="11778" width="22.42578125" style="4" customWidth="1"/>
    <col min="11779" max="11779" width="25" style="4" customWidth="1"/>
    <col min="11780" max="11780" width="7.140625" style="4" bestFit="1" customWidth="1"/>
    <col min="11781" max="11781" width="5.28515625" style="4" customWidth="1"/>
    <col min="11782" max="11782" width="5.85546875" style="4" customWidth="1"/>
    <col min="11783" max="11783" width="5.28515625" style="4" customWidth="1"/>
    <col min="11784" max="11784" width="6.85546875" style="4" customWidth="1"/>
    <col min="11785" max="11785" width="21.42578125" style="4" customWidth="1"/>
    <col min="11786" max="11786" width="21.5703125" style="4" customWidth="1"/>
    <col min="11787" max="11787" width="9.7109375" style="4" customWidth="1"/>
    <col min="11788" max="11788" width="4.85546875" style="4" customWidth="1"/>
    <col min="11789" max="11789" width="8.5703125" style="4" customWidth="1"/>
    <col min="11790" max="11790" width="6.85546875" style="4" customWidth="1"/>
    <col min="11791" max="11791" width="37.42578125" style="4" customWidth="1"/>
    <col min="11792" max="11792" width="19.7109375" style="4" customWidth="1"/>
    <col min="11793" max="11793" width="17.85546875" style="4" customWidth="1"/>
    <col min="11794" max="11794" width="11.7109375" style="4" customWidth="1"/>
    <col min="11795" max="11795" width="11.7109375" style="4" bestFit="1" customWidth="1"/>
    <col min="11796" max="12032" width="11.42578125" style="4"/>
    <col min="12033" max="12033" width="19.28515625" style="4" customWidth="1"/>
    <col min="12034" max="12034" width="22.42578125" style="4" customWidth="1"/>
    <col min="12035" max="12035" width="25" style="4" customWidth="1"/>
    <col min="12036" max="12036" width="7.140625" style="4" bestFit="1" customWidth="1"/>
    <col min="12037" max="12037" width="5.28515625" style="4" customWidth="1"/>
    <col min="12038" max="12038" width="5.85546875" style="4" customWidth="1"/>
    <col min="12039" max="12039" width="5.28515625" style="4" customWidth="1"/>
    <col min="12040" max="12040" width="6.85546875" style="4" customWidth="1"/>
    <col min="12041" max="12041" width="21.42578125" style="4" customWidth="1"/>
    <col min="12042" max="12042" width="21.5703125" style="4" customWidth="1"/>
    <col min="12043" max="12043" width="9.7109375" style="4" customWidth="1"/>
    <col min="12044" max="12044" width="4.85546875" style="4" customWidth="1"/>
    <col min="12045" max="12045" width="8.5703125" style="4" customWidth="1"/>
    <col min="12046" max="12046" width="6.85546875" style="4" customWidth="1"/>
    <col min="12047" max="12047" width="37.42578125" style="4" customWidth="1"/>
    <col min="12048" max="12048" width="19.7109375" style="4" customWidth="1"/>
    <col min="12049" max="12049" width="17.85546875" style="4" customWidth="1"/>
    <col min="12050" max="12050" width="11.7109375" style="4" customWidth="1"/>
    <col min="12051" max="12051" width="11.7109375" style="4" bestFit="1" customWidth="1"/>
    <col min="12052" max="12288" width="11.42578125" style="4"/>
    <col min="12289" max="12289" width="19.28515625" style="4" customWidth="1"/>
    <col min="12290" max="12290" width="22.42578125" style="4" customWidth="1"/>
    <col min="12291" max="12291" width="25" style="4" customWidth="1"/>
    <col min="12292" max="12292" width="7.140625" style="4" bestFit="1" customWidth="1"/>
    <col min="12293" max="12293" width="5.28515625" style="4" customWidth="1"/>
    <col min="12294" max="12294" width="5.85546875" style="4" customWidth="1"/>
    <col min="12295" max="12295" width="5.28515625" style="4" customWidth="1"/>
    <col min="12296" max="12296" width="6.85546875" style="4" customWidth="1"/>
    <col min="12297" max="12297" width="21.42578125" style="4" customWidth="1"/>
    <col min="12298" max="12298" width="21.5703125" style="4" customWidth="1"/>
    <col min="12299" max="12299" width="9.7109375" style="4" customWidth="1"/>
    <col min="12300" max="12300" width="4.85546875" style="4" customWidth="1"/>
    <col min="12301" max="12301" width="8.5703125" style="4" customWidth="1"/>
    <col min="12302" max="12302" width="6.85546875" style="4" customWidth="1"/>
    <col min="12303" max="12303" width="37.42578125" style="4" customWidth="1"/>
    <col min="12304" max="12304" width="19.7109375" style="4" customWidth="1"/>
    <col min="12305" max="12305" width="17.85546875" style="4" customWidth="1"/>
    <col min="12306" max="12306" width="11.7109375" style="4" customWidth="1"/>
    <col min="12307" max="12307" width="11.7109375" style="4" bestFit="1" customWidth="1"/>
    <col min="12308" max="12544" width="11.42578125" style="4"/>
    <col min="12545" max="12545" width="19.28515625" style="4" customWidth="1"/>
    <col min="12546" max="12546" width="22.42578125" style="4" customWidth="1"/>
    <col min="12547" max="12547" width="25" style="4" customWidth="1"/>
    <col min="12548" max="12548" width="7.140625" style="4" bestFit="1" customWidth="1"/>
    <col min="12549" max="12549" width="5.28515625" style="4" customWidth="1"/>
    <col min="12550" max="12550" width="5.85546875" style="4" customWidth="1"/>
    <col min="12551" max="12551" width="5.28515625" style="4" customWidth="1"/>
    <col min="12552" max="12552" width="6.85546875" style="4" customWidth="1"/>
    <col min="12553" max="12553" width="21.42578125" style="4" customWidth="1"/>
    <col min="12554" max="12554" width="21.5703125" style="4" customWidth="1"/>
    <col min="12555" max="12555" width="9.7109375" style="4" customWidth="1"/>
    <col min="12556" max="12556" width="4.85546875" style="4" customWidth="1"/>
    <col min="12557" max="12557" width="8.5703125" style="4" customWidth="1"/>
    <col min="12558" max="12558" width="6.85546875" style="4" customWidth="1"/>
    <col min="12559" max="12559" width="37.42578125" style="4" customWidth="1"/>
    <col min="12560" max="12560" width="19.7109375" style="4" customWidth="1"/>
    <col min="12561" max="12561" width="17.85546875" style="4" customWidth="1"/>
    <col min="12562" max="12562" width="11.7109375" style="4" customWidth="1"/>
    <col min="12563" max="12563" width="11.7109375" style="4" bestFit="1" customWidth="1"/>
    <col min="12564" max="12800" width="11.42578125" style="4"/>
    <col min="12801" max="12801" width="19.28515625" style="4" customWidth="1"/>
    <col min="12802" max="12802" width="22.42578125" style="4" customWidth="1"/>
    <col min="12803" max="12803" width="25" style="4" customWidth="1"/>
    <col min="12804" max="12804" width="7.140625" style="4" bestFit="1" customWidth="1"/>
    <col min="12805" max="12805" width="5.28515625" style="4" customWidth="1"/>
    <col min="12806" max="12806" width="5.85546875" style="4" customWidth="1"/>
    <col min="12807" max="12807" width="5.28515625" style="4" customWidth="1"/>
    <col min="12808" max="12808" width="6.85546875" style="4" customWidth="1"/>
    <col min="12809" max="12809" width="21.42578125" style="4" customWidth="1"/>
    <col min="12810" max="12810" width="21.5703125" style="4" customWidth="1"/>
    <col min="12811" max="12811" width="9.7109375" style="4" customWidth="1"/>
    <col min="12812" max="12812" width="4.85546875" style="4" customWidth="1"/>
    <col min="12813" max="12813" width="8.5703125" style="4" customWidth="1"/>
    <col min="12814" max="12814" width="6.85546875" style="4" customWidth="1"/>
    <col min="12815" max="12815" width="37.42578125" style="4" customWidth="1"/>
    <col min="12816" max="12816" width="19.7109375" style="4" customWidth="1"/>
    <col min="12817" max="12817" width="17.85546875" style="4" customWidth="1"/>
    <col min="12818" max="12818" width="11.7109375" style="4" customWidth="1"/>
    <col min="12819" max="12819" width="11.7109375" style="4" bestFit="1" customWidth="1"/>
    <col min="12820" max="13056" width="11.42578125" style="4"/>
    <col min="13057" max="13057" width="19.28515625" style="4" customWidth="1"/>
    <col min="13058" max="13058" width="22.42578125" style="4" customWidth="1"/>
    <col min="13059" max="13059" width="25" style="4" customWidth="1"/>
    <col min="13060" max="13060" width="7.140625" style="4" bestFit="1" customWidth="1"/>
    <col min="13061" max="13061" width="5.28515625" style="4" customWidth="1"/>
    <col min="13062" max="13062" width="5.85546875" style="4" customWidth="1"/>
    <col min="13063" max="13063" width="5.28515625" style="4" customWidth="1"/>
    <col min="13064" max="13064" width="6.85546875" style="4" customWidth="1"/>
    <col min="13065" max="13065" width="21.42578125" style="4" customWidth="1"/>
    <col min="13066" max="13066" width="21.5703125" style="4" customWidth="1"/>
    <col min="13067" max="13067" width="9.7109375" style="4" customWidth="1"/>
    <col min="13068" max="13068" width="4.85546875" style="4" customWidth="1"/>
    <col min="13069" max="13069" width="8.5703125" style="4" customWidth="1"/>
    <col min="13070" max="13070" width="6.85546875" style="4" customWidth="1"/>
    <col min="13071" max="13071" width="37.42578125" style="4" customWidth="1"/>
    <col min="13072" max="13072" width="19.7109375" style="4" customWidth="1"/>
    <col min="13073" max="13073" width="17.85546875" style="4" customWidth="1"/>
    <col min="13074" max="13074" width="11.7109375" style="4" customWidth="1"/>
    <col min="13075" max="13075" width="11.7109375" style="4" bestFit="1" customWidth="1"/>
    <col min="13076" max="13312" width="11.42578125" style="4"/>
    <col min="13313" max="13313" width="19.28515625" style="4" customWidth="1"/>
    <col min="13314" max="13314" width="22.42578125" style="4" customWidth="1"/>
    <col min="13315" max="13315" width="25" style="4" customWidth="1"/>
    <col min="13316" max="13316" width="7.140625" style="4" bestFit="1" customWidth="1"/>
    <col min="13317" max="13317" width="5.28515625" style="4" customWidth="1"/>
    <col min="13318" max="13318" width="5.85546875" style="4" customWidth="1"/>
    <col min="13319" max="13319" width="5.28515625" style="4" customWidth="1"/>
    <col min="13320" max="13320" width="6.85546875" style="4" customWidth="1"/>
    <col min="13321" max="13321" width="21.42578125" style="4" customWidth="1"/>
    <col min="13322" max="13322" width="21.5703125" style="4" customWidth="1"/>
    <col min="13323" max="13323" width="9.7109375" style="4" customWidth="1"/>
    <col min="13324" max="13324" width="4.85546875" style="4" customWidth="1"/>
    <col min="13325" max="13325" width="8.5703125" style="4" customWidth="1"/>
    <col min="13326" max="13326" width="6.85546875" style="4" customWidth="1"/>
    <col min="13327" max="13327" width="37.42578125" style="4" customWidth="1"/>
    <col min="13328" max="13328" width="19.7109375" style="4" customWidth="1"/>
    <col min="13329" max="13329" width="17.85546875" style="4" customWidth="1"/>
    <col min="13330" max="13330" width="11.7109375" style="4" customWidth="1"/>
    <col min="13331" max="13331" width="11.7109375" style="4" bestFit="1" customWidth="1"/>
    <col min="13332" max="13568" width="11.42578125" style="4"/>
    <col min="13569" max="13569" width="19.28515625" style="4" customWidth="1"/>
    <col min="13570" max="13570" width="22.42578125" style="4" customWidth="1"/>
    <col min="13571" max="13571" width="25" style="4" customWidth="1"/>
    <col min="13572" max="13572" width="7.140625" style="4" bestFit="1" customWidth="1"/>
    <col min="13573" max="13573" width="5.28515625" style="4" customWidth="1"/>
    <col min="13574" max="13574" width="5.85546875" style="4" customWidth="1"/>
    <col min="13575" max="13575" width="5.28515625" style="4" customWidth="1"/>
    <col min="13576" max="13576" width="6.85546875" style="4" customWidth="1"/>
    <col min="13577" max="13577" width="21.42578125" style="4" customWidth="1"/>
    <col min="13578" max="13578" width="21.5703125" style="4" customWidth="1"/>
    <col min="13579" max="13579" width="9.7109375" style="4" customWidth="1"/>
    <col min="13580" max="13580" width="4.85546875" style="4" customWidth="1"/>
    <col min="13581" max="13581" width="8.5703125" style="4" customWidth="1"/>
    <col min="13582" max="13582" width="6.85546875" style="4" customWidth="1"/>
    <col min="13583" max="13583" width="37.42578125" style="4" customWidth="1"/>
    <col min="13584" max="13584" width="19.7109375" style="4" customWidth="1"/>
    <col min="13585" max="13585" width="17.85546875" style="4" customWidth="1"/>
    <col min="13586" max="13586" width="11.7109375" style="4" customWidth="1"/>
    <col min="13587" max="13587" width="11.7109375" style="4" bestFit="1" customWidth="1"/>
    <col min="13588" max="13824" width="11.42578125" style="4"/>
    <col min="13825" max="13825" width="19.28515625" style="4" customWidth="1"/>
    <col min="13826" max="13826" width="22.42578125" style="4" customWidth="1"/>
    <col min="13827" max="13827" width="25" style="4" customWidth="1"/>
    <col min="13828" max="13828" width="7.140625" style="4" bestFit="1" customWidth="1"/>
    <col min="13829" max="13829" width="5.28515625" style="4" customWidth="1"/>
    <col min="13830" max="13830" width="5.85546875" style="4" customWidth="1"/>
    <col min="13831" max="13831" width="5.28515625" style="4" customWidth="1"/>
    <col min="13832" max="13832" width="6.85546875" style="4" customWidth="1"/>
    <col min="13833" max="13833" width="21.42578125" style="4" customWidth="1"/>
    <col min="13834" max="13834" width="21.5703125" style="4" customWidth="1"/>
    <col min="13835" max="13835" width="9.7109375" style="4" customWidth="1"/>
    <col min="13836" max="13836" width="4.85546875" style="4" customWidth="1"/>
    <col min="13837" max="13837" width="8.5703125" style="4" customWidth="1"/>
    <col min="13838" max="13838" width="6.85546875" style="4" customWidth="1"/>
    <col min="13839" max="13839" width="37.42578125" style="4" customWidth="1"/>
    <col min="13840" max="13840" width="19.7109375" style="4" customWidth="1"/>
    <col min="13841" max="13841" width="17.85546875" style="4" customWidth="1"/>
    <col min="13842" max="13842" width="11.7109375" style="4" customWidth="1"/>
    <col min="13843" max="13843" width="11.7109375" style="4" bestFit="1" customWidth="1"/>
    <col min="13844" max="14080" width="11.42578125" style="4"/>
    <col min="14081" max="14081" width="19.28515625" style="4" customWidth="1"/>
    <col min="14082" max="14082" width="22.42578125" style="4" customWidth="1"/>
    <col min="14083" max="14083" width="25" style="4" customWidth="1"/>
    <col min="14084" max="14084" width="7.140625" style="4" bestFit="1" customWidth="1"/>
    <col min="14085" max="14085" width="5.28515625" style="4" customWidth="1"/>
    <col min="14086" max="14086" width="5.85546875" style="4" customWidth="1"/>
    <col min="14087" max="14087" width="5.28515625" style="4" customWidth="1"/>
    <col min="14088" max="14088" width="6.85546875" style="4" customWidth="1"/>
    <col min="14089" max="14089" width="21.42578125" style="4" customWidth="1"/>
    <col min="14090" max="14090" width="21.5703125" style="4" customWidth="1"/>
    <col min="14091" max="14091" width="9.7109375" style="4" customWidth="1"/>
    <col min="14092" max="14092" width="4.85546875" style="4" customWidth="1"/>
    <col min="14093" max="14093" width="8.5703125" style="4" customWidth="1"/>
    <col min="14094" max="14094" width="6.85546875" style="4" customWidth="1"/>
    <col min="14095" max="14095" width="37.42578125" style="4" customWidth="1"/>
    <col min="14096" max="14096" width="19.7109375" style="4" customWidth="1"/>
    <col min="14097" max="14097" width="17.85546875" style="4" customWidth="1"/>
    <col min="14098" max="14098" width="11.7109375" style="4" customWidth="1"/>
    <col min="14099" max="14099" width="11.7109375" style="4" bestFit="1" customWidth="1"/>
    <col min="14100" max="14336" width="11.42578125" style="4"/>
    <col min="14337" max="14337" width="19.28515625" style="4" customWidth="1"/>
    <col min="14338" max="14338" width="22.42578125" style="4" customWidth="1"/>
    <col min="14339" max="14339" width="25" style="4" customWidth="1"/>
    <col min="14340" max="14340" width="7.140625" style="4" bestFit="1" customWidth="1"/>
    <col min="14341" max="14341" width="5.28515625" style="4" customWidth="1"/>
    <col min="14342" max="14342" width="5.85546875" style="4" customWidth="1"/>
    <col min="14343" max="14343" width="5.28515625" style="4" customWidth="1"/>
    <col min="14344" max="14344" width="6.85546875" style="4" customWidth="1"/>
    <col min="14345" max="14345" width="21.42578125" style="4" customWidth="1"/>
    <col min="14346" max="14346" width="21.5703125" style="4" customWidth="1"/>
    <col min="14347" max="14347" width="9.7109375" style="4" customWidth="1"/>
    <col min="14348" max="14348" width="4.85546875" style="4" customWidth="1"/>
    <col min="14349" max="14349" width="8.5703125" style="4" customWidth="1"/>
    <col min="14350" max="14350" width="6.85546875" style="4" customWidth="1"/>
    <col min="14351" max="14351" width="37.42578125" style="4" customWidth="1"/>
    <col min="14352" max="14352" width="19.7109375" style="4" customWidth="1"/>
    <col min="14353" max="14353" width="17.85546875" style="4" customWidth="1"/>
    <col min="14354" max="14354" width="11.7109375" style="4" customWidth="1"/>
    <col min="14355" max="14355" width="11.7109375" style="4" bestFit="1" customWidth="1"/>
    <col min="14356" max="14592" width="11.42578125" style="4"/>
    <col min="14593" max="14593" width="19.28515625" style="4" customWidth="1"/>
    <col min="14594" max="14594" width="22.42578125" style="4" customWidth="1"/>
    <col min="14595" max="14595" width="25" style="4" customWidth="1"/>
    <col min="14596" max="14596" width="7.140625" style="4" bestFit="1" customWidth="1"/>
    <col min="14597" max="14597" width="5.28515625" style="4" customWidth="1"/>
    <col min="14598" max="14598" width="5.85546875" style="4" customWidth="1"/>
    <col min="14599" max="14599" width="5.28515625" style="4" customWidth="1"/>
    <col min="14600" max="14600" width="6.85546875" style="4" customWidth="1"/>
    <col min="14601" max="14601" width="21.42578125" style="4" customWidth="1"/>
    <col min="14602" max="14602" width="21.5703125" style="4" customWidth="1"/>
    <col min="14603" max="14603" width="9.7109375" style="4" customWidth="1"/>
    <col min="14604" max="14604" width="4.85546875" style="4" customWidth="1"/>
    <col min="14605" max="14605" width="8.5703125" style="4" customWidth="1"/>
    <col min="14606" max="14606" width="6.85546875" style="4" customWidth="1"/>
    <col min="14607" max="14607" width="37.42578125" style="4" customWidth="1"/>
    <col min="14608" max="14608" width="19.7109375" style="4" customWidth="1"/>
    <col min="14609" max="14609" width="17.85546875" style="4" customWidth="1"/>
    <col min="14610" max="14610" width="11.7109375" style="4" customWidth="1"/>
    <col min="14611" max="14611" width="11.7109375" style="4" bestFit="1" customWidth="1"/>
    <col min="14612" max="14848" width="11.42578125" style="4"/>
    <col min="14849" max="14849" width="19.28515625" style="4" customWidth="1"/>
    <col min="14850" max="14850" width="22.42578125" style="4" customWidth="1"/>
    <col min="14851" max="14851" width="25" style="4" customWidth="1"/>
    <col min="14852" max="14852" width="7.140625" style="4" bestFit="1" customWidth="1"/>
    <col min="14853" max="14853" width="5.28515625" style="4" customWidth="1"/>
    <col min="14854" max="14854" width="5.85546875" style="4" customWidth="1"/>
    <col min="14855" max="14855" width="5.28515625" style="4" customWidth="1"/>
    <col min="14856" max="14856" width="6.85546875" style="4" customWidth="1"/>
    <col min="14857" max="14857" width="21.42578125" style="4" customWidth="1"/>
    <col min="14858" max="14858" width="21.5703125" style="4" customWidth="1"/>
    <col min="14859" max="14859" width="9.7109375" style="4" customWidth="1"/>
    <col min="14860" max="14860" width="4.85546875" style="4" customWidth="1"/>
    <col min="14861" max="14861" width="8.5703125" style="4" customWidth="1"/>
    <col min="14862" max="14862" width="6.85546875" style="4" customWidth="1"/>
    <col min="14863" max="14863" width="37.42578125" style="4" customWidth="1"/>
    <col min="14864" max="14864" width="19.7109375" style="4" customWidth="1"/>
    <col min="14865" max="14865" width="17.85546875" style="4" customWidth="1"/>
    <col min="14866" max="14866" width="11.7109375" style="4" customWidth="1"/>
    <col min="14867" max="14867" width="11.7109375" style="4" bestFit="1" customWidth="1"/>
    <col min="14868" max="15104" width="11.42578125" style="4"/>
    <col min="15105" max="15105" width="19.28515625" style="4" customWidth="1"/>
    <col min="15106" max="15106" width="22.42578125" style="4" customWidth="1"/>
    <col min="15107" max="15107" width="25" style="4" customWidth="1"/>
    <col min="15108" max="15108" width="7.140625" style="4" bestFit="1" customWidth="1"/>
    <col min="15109" max="15109" width="5.28515625" style="4" customWidth="1"/>
    <col min="15110" max="15110" width="5.85546875" style="4" customWidth="1"/>
    <col min="15111" max="15111" width="5.28515625" style="4" customWidth="1"/>
    <col min="15112" max="15112" width="6.85546875" style="4" customWidth="1"/>
    <col min="15113" max="15113" width="21.42578125" style="4" customWidth="1"/>
    <col min="15114" max="15114" width="21.5703125" style="4" customWidth="1"/>
    <col min="15115" max="15115" width="9.7109375" style="4" customWidth="1"/>
    <col min="15116" max="15116" width="4.85546875" style="4" customWidth="1"/>
    <col min="15117" max="15117" width="8.5703125" style="4" customWidth="1"/>
    <col min="15118" max="15118" width="6.85546875" style="4" customWidth="1"/>
    <col min="15119" max="15119" width="37.42578125" style="4" customWidth="1"/>
    <col min="15120" max="15120" width="19.7109375" style="4" customWidth="1"/>
    <col min="15121" max="15121" width="17.85546875" style="4" customWidth="1"/>
    <col min="15122" max="15122" width="11.7109375" style="4" customWidth="1"/>
    <col min="15123" max="15123" width="11.7109375" style="4" bestFit="1" customWidth="1"/>
    <col min="15124" max="15360" width="11.42578125" style="4"/>
    <col min="15361" max="15361" width="19.28515625" style="4" customWidth="1"/>
    <col min="15362" max="15362" width="22.42578125" style="4" customWidth="1"/>
    <col min="15363" max="15363" width="25" style="4" customWidth="1"/>
    <col min="15364" max="15364" width="7.140625" style="4" bestFit="1" customWidth="1"/>
    <col min="15365" max="15365" width="5.28515625" style="4" customWidth="1"/>
    <col min="15366" max="15366" width="5.85546875" style="4" customWidth="1"/>
    <col min="15367" max="15367" width="5.28515625" style="4" customWidth="1"/>
    <col min="15368" max="15368" width="6.85546875" style="4" customWidth="1"/>
    <col min="15369" max="15369" width="21.42578125" style="4" customWidth="1"/>
    <col min="15370" max="15370" width="21.5703125" style="4" customWidth="1"/>
    <col min="15371" max="15371" width="9.7109375" style="4" customWidth="1"/>
    <col min="15372" max="15372" width="4.85546875" style="4" customWidth="1"/>
    <col min="15373" max="15373" width="8.5703125" style="4" customWidth="1"/>
    <col min="15374" max="15374" width="6.85546875" style="4" customWidth="1"/>
    <col min="15375" max="15375" width="37.42578125" style="4" customWidth="1"/>
    <col min="15376" max="15376" width="19.7109375" style="4" customWidth="1"/>
    <col min="15377" max="15377" width="17.85546875" style="4" customWidth="1"/>
    <col min="15378" max="15378" width="11.7109375" style="4" customWidth="1"/>
    <col min="15379" max="15379" width="11.7109375" style="4" bestFit="1" customWidth="1"/>
    <col min="15380" max="15616" width="11.42578125" style="4"/>
    <col min="15617" max="15617" width="19.28515625" style="4" customWidth="1"/>
    <col min="15618" max="15618" width="22.42578125" style="4" customWidth="1"/>
    <col min="15619" max="15619" width="25" style="4" customWidth="1"/>
    <col min="15620" max="15620" width="7.140625" style="4" bestFit="1" customWidth="1"/>
    <col min="15621" max="15621" width="5.28515625" style="4" customWidth="1"/>
    <col min="15622" max="15622" width="5.85546875" style="4" customWidth="1"/>
    <col min="15623" max="15623" width="5.28515625" style="4" customWidth="1"/>
    <col min="15624" max="15624" width="6.85546875" style="4" customWidth="1"/>
    <col min="15625" max="15625" width="21.42578125" style="4" customWidth="1"/>
    <col min="15626" max="15626" width="21.5703125" style="4" customWidth="1"/>
    <col min="15627" max="15627" width="9.7109375" style="4" customWidth="1"/>
    <col min="15628" max="15628" width="4.85546875" style="4" customWidth="1"/>
    <col min="15629" max="15629" width="8.5703125" style="4" customWidth="1"/>
    <col min="15630" max="15630" width="6.85546875" style="4" customWidth="1"/>
    <col min="15631" max="15631" width="37.42578125" style="4" customWidth="1"/>
    <col min="15632" max="15632" width="19.7109375" style="4" customWidth="1"/>
    <col min="15633" max="15633" width="17.85546875" style="4" customWidth="1"/>
    <col min="15634" max="15634" width="11.7109375" style="4" customWidth="1"/>
    <col min="15635" max="15635" width="11.7109375" style="4" bestFit="1" customWidth="1"/>
    <col min="15636" max="15872" width="11.42578125" style="4"/>
    <col min="15873" max="15873" width="19.28515625" style="4" customWidth="1"/>
    <col min="15874" max="15874" width="22.42578125" style="4" customWidth="1"/>
    <col min="15875" max="15875" width="25" style="4" customWidth="1"/>
    <col min="15876" max="15876" width="7.140625" style="4" bestFit="1" customWidth="1"/>
    <col min="15877" max="15877" width="5.28515625" style="4" customWidth="1"/>
    <col min="15878" max="15878" width="5.85546875" style="4" customWidth="1"/>
    <col min="15879" max="15879" width="5.28515625" style="4" customWidth="1"/>
    <col min="15880" max="15880" width="6.85546875" style="4" customWidth="1"/>
    <col min="15881" max="15881" width="21.42578125" style="4" customWidth="1"/>
    <col min="15882" max="15882" width="21.5703125" style="4" customWidth="1"/>
    <col min="15883" max="15883" width="9.7109375" style="4" customWidth="1"/>
    <col min="15884" max="15884" width="4.85546875" style="4" customWidth="1"/>
    <col min="15885" max="15885" width="8.5703125" style="4" customWidth="1"/>
    <col min="15886" max="15886" width="6.85546875" style="4" customWidth="1"/>
    <col min="15887" max="15887" width="37.42578125" style="4" customWidth="1"/>
    <col min="15888" max="15888" width="19.7109375" style="4" customWidth="1"/>
    <col min="15889" max="15889" width="17.85546875" style="4" customWidth="1"/>
    <col min="15890" max="15890" width="11.7109375" style="4" customWidth="1"/>
    <col min="15891" max="15891" width="11.7109375" style="4" bestFit="1" customWidth="1"/>
    <col min="15892" max="16128" width="11.42578125" style="4"/>
    <col min="16129" max="16129" width="19.28515625" style="4" customWidth="1"/>
    <col min="16130" max="16130" width="22.42578125" style="4" customWidth="1"/>
    <col min="16131" max="16131" width="25" style="4" customWidth="1"/>
    <col min="16132" max="16132" width="7.140625" style="4" bestFit="1" customWidth="1"/>
    <col min="16133" max="16133" width="5.28515625" style="4" customWidth="1"/>
    <col min="16134" max="16134" width="5.85546875" style="4" customWidth="1"/>
    <col min="16135" max="16135" width="5.28515625" style="4" customWidth="1"/>
    <col min="16136" max="16136" width="6.85546875" style="4" customWidth="1"/>
    <col min="16137" max="16137" width="21.42578125" style="4" customWidth="1"/>
    <col min="16138" max="16138" width="21.5703125" style="4" customWidth="1"/>
    <col min="16139" max="16139" width="9.7109375" style="4" customWidth="1"/>
    <col min="16140" max="16140" width="4.85546875" style="4" customWidth="1"/>
    <col min="16141" max="16141" width="8.5703125" style="4" customWidth="1"/>
    <col min="16142" max="16142" width="6.85546875" style="4" customWidth="1"/>
    <col min="16143" max="16143" width="37.42578125" style="4" customWidth="1"/>
    <col min="16144" max="16144" width="19.7109375" style="4" customWidth="1"/>
    <col min="16145" max="16145" width="17.85546875" style="4" customWidth="1"/>
    <col min="16146" max="16146" width="11.7109375" style="4" customWidth="1"/>
    <col min="16147" max="16147" width="11.7109375" style="4" bestFit="1" customWidth="1"/>
    <col min="16148" max="16384" width="11.42578125" style="4"/>
  </cols>
  <sheetData>
    <row r="1" spans="1:18" ht="15" customHeight="1" x14ac:dyDescent="0.2">
      <c r="A1" s="326" t="s">
        <v>252</v>
      </c>
      <c r="B1" s="327"/>
      <c r="C1" s="327"/>
      <c r="D1" s="327"/>
      <c r="E1" s="327"/>
      <c r="F1" s="327"/>
      <c r="G1" s="327"/>
      <c r="H1" s="327"/>
      <c r="I1" s="327"/>
      <c r="J1" s="327"/>
      <c r="K1" s="327"/>
      <c r="L1" s="327"/>
      <c r="M1" s="327"/>
      <c r="N1" s="327"/>
      <c r="O1" s="327"/>
      <c r="P1" s="327"/>
      <c r="Q1" s="327"/>
      <c r="R1" s="328"/>
    </row>
    <row r="2" spans="1:18" ht="15" customHeight="1" x14ac:dyDescent="0.2">
      <c r="A2" s="329"/>
      <c r="B2" s="330"/>
      <c r="C2" s="330"/>
      <c r="D2" s="330"/>
      <c r="E2" s="330"/>
      <c r="F2" s="330"/>
      <c r="G2" s="330"/>
      <c r="H2" s="330"/>
      <c r="I2" s="330"/>
      <c r="J2" s="330"/>
      <c r="K2" s="330"/>
      <c r="L2" s="330"/>
      <c r="M2" s="330"/>
      <c r="N2" s="330"/>
      <c r="O2" s="330"/>
      <c r="P2" s="330"/>
      <c r="Q2" s="330"/>
      <c r="R2" s="331"/>
    </row>
    <row r="3" spans="1:18" ht="15.75" customHeight="1" thickBot="1" x14ac:dyDescent="0.25">
      <c r="A3" s="332"/>
      <c r="B3" s="333"/>
      <c r="C3" s="333"/>
      <c r="D3" s="333"/>
      <c r="E3" s="333"/>
      <c r="F3" s="333"/>
      <c r="G3" s="333"/>
      <c r="H3" s="333"/>
      <c r="I3" s="333"/>
      <c r="J3" s="333"/>
      <c r="K3" s="333"/>
      <c r="L3" s="333"/>
      <c r="M3" s="333"/>
      <c r="N3" s="333"/>
      <c r="O3" s="333"/>
      <c r="P3" s="333"/>
      <c r="Q3" s="333"/>
      <c r="R3" s="334"/>
    </row>
    <row r="4" spans="1:18" x14ac:dyDescent="0.2">
      <c r="A4" s="5"/>
      <c r="B4" s="3"/>
      <c r="C4" s="3"/>
      <c r="D4" s="3"/>
      <c r="E4" s="3"/>
      <c r="F4" s="3"/>
      <c r="G4" s="3"/>
      <c r="H4" s="3"/>
      <c r="I4" s="3"/>
      <c r="J4" s="3"/>
      <c r="K4" s="3"/>
      <c r="L4" s="3"/>
      <c r="M4" s="3"/>
      <c r="N4" s="3"/>
      <c r="O4" s="3"/>
      <c r="R4" s="6"/>
    </row>
    <row r="5" spans="1:18" ht="44.25" customHeight="1" x14ac:dyDescent="0.2">
      <c r="A5" s="335" t="s">
        <v>51</v>
      </c>
      <c r="B5" s="336"/>
      <c r="C5" s="337" t="s">
        <v>202</v>
      </c>
      <c r="D5" s="337"/>
      <c r="E5" s="337"/>
      <c r="F5" s="337"/>
      <c r="G5" s="337"/>
      <c r="H5" s="337"/>
      <c r="I5" s="337"/>
      <c r="J5" s="1"/>
      <c r="K5" s="1"/>
      <c r="L5" s="1"/>
      <c r="M5" s="336" t="s">
        <v>203</v>
      </c>
      <c r="N5" s="336"/>
      <c r="O5" s="336"/>
      <c r="P5" s="230" t="s">
        <v>317</v>
      </c>
      <c r="Q5" s="230"/>
      <c r="R5" s="7"/>
    </row>
    <row r="6" spans="1:18" ht="35.25" customHeight="1" x14ac:dyDescent="0.2">
      <c r="A6" s="335" t="s">
        <v>1</v>
      </c>
      <c r="B6" s="336"/>
      <c r="C6" s="338" t="s">
        <v>253</v>
      </c>
      <c r="D6" s="338"/>
      <c r="E6" s="338"/>
      <c r="F6" s="338"/>
      <c r="G6" s="338"/>
      <c r="H6" s="338"/>
      <c r="I6" s="338"/>
      <c r="J6" s="1"/>
      <c r="K6" s="1"/>
      <c r="L6" s="1"/>
      <c r="M6" s="343" t="s">
        <v>2</v>
      </c>
      <c r="N6" s="343"/>
      <c r="O6" s="343"/>
      <c r="P6" s="9">
        <v>2016</v>
      </c>
      <c r="R6" s="7"/>
    </row>
    <row r="7" spans="1:18" x14ac:dyDescent="0.2">
      <c r="R7" s="7"/>
    </row>
    <row r="8" spans="1:18" ht="22.5" customHeight="1" x14ac:dyDescent="0.2">
      <c r="A8" s="10"/>
      <c r="B8" s="339" t="s">
        <v>32</v>
      </c>
      <c r="C8" s="340"/>
      <c r="D8" s="340"/>
      <c r="E8" s="340"/>
      <c r="F8" s="340"/>
      <c r="G8" s="340"/>
      <c r="H8" s="340"/>
      <c r="I8" s="340"/>
      <c r="J8" s="340"/>
      <c r="K8" s="340"/>
      <c r="L8" s="340"/>
      <c r="M8" s="340"/>
      <c r="N8" s="340"/>
      <c r="O8" s="340"/>
      <c r="P8" s="340"/>
      <c r="Q8" s="340"/>
      <c r="R8" s="11"/>
    </row>
    <row r="9" spans="1:18" ht="27" customHeight="1" x14ac:dyDescent="0.2">
      <c r="A9" s="12"/>
      <c r="B9" s="341" t="s">
        <v>204</v>
      </c>
      <c r="C9" s="342"/>
      <c r="D9" s="342"/>
      <c r="E9" s="342"/>
      <c r="F9" s="342"/>
      <c r="G9" s="342"/>
      <c r="H9" s="342"/>
      <c r="I9" s="342"/>
      <c r="J9" s="342"/>
      <c r="K9" s="342"/>
      <c r="L9" s="342"/>
      <c r="M9" s="342"/>
      <c r="N9" s="342"/>
      <c r="O9" s="342"/>
      <c r="P9" s="342"/>
      <c r="Q9" s="342"/>
      <c r="R9" s="13"/>
    </row>
    <row r="10" spans="1:18" s="93" customFormat="1" ht="75" customHeight="1" x14ac:dyDescent="0.2">
      <c r="A10" s="299" t="s">
        <v>205</v>
      </c>
      <c r="B10" s="299" t="s">
        <v>206</v>
      </c>
      <c r="C10" s="301" t="s">
        <v>207</v>
      </c>
      <c r="D10" s="301" t="s">
        <v>208</v>
      </c>
      <c r="E10" s="301"/>
      <c r="F10" s="301"/>
      <c r="G10" s="301"/>
      <c r="H10" s="301" t="s">
        <v>209</v>
      </c>
      <c r="I10" s="301"/>
      <c r="J10" s="299" t="s">
        <v>8</v>
      </c>
      <c r="K10" s="318" t="s">
        <v>210</v>
      </c>
      <c r="L10" s="319"/>
      <c r="M10" s="319"/>
      <c r="N10" s="319"/>
      <c r="O10" s="301" t="s">
        <v>211</v>
      </c>
      <c r="P10" s="301" t="s">
        <v>13</v>
      </c>
      <c r="Q10" s="301" t="s">
        <v>28</v>
      </c>
      <c r="R10" s="299" t="s">
        <v>14</v>
      </c>
    </row>
    <row r="11" spans="1:18" s="93" customFormat="1" ht="93.75" customHeight="1" x14ac:dyDescent="0.2">
      <c r="A11" s="300"/>
      <c r="B11" s="300"/>
      <c r="C11" s="299"/>
      <c r="D11" s="94" t="s">
        <v>15</v>
      </c>
      <c r="E11" s="94" t="s">
        <v>16</v>
      </c>
      <c r="F11" s="94" t="s">
        <v>17</v>
      </c>
      <c r="G11" s="94" t="s">
        <v>18</v>
      </c>
      <c r="H11" s="299"/>
      <c r="I11" s="299"/>
      <c r="J11" s="300"/>
      <c r="K11" s="320" t="s">
        <v>212</v>
      </c>
      <c r="L11" s="321"/>
      <c r="M11" s="320" t="s">
        <v>20</v>
      </c>
      <c r="N11" s="321"/>
      <c r="O11" s="301"/>
      <c r="P11" s="301"/>
      <c r="Q11" s="299"/>
      <c r="R11" s="302"/>
    </row>
    <row r="12" spans="1:18" ht="156" customHeight="1" x14ac:dyDescent="0.2">
      <c r="A12" s="14" t="s">
        <v>213</v>
      </c>
      <c r="B12" s="15" t="s">
        <v>214</v>
      </c>
      <c r="C12" s="15" t="s">
        <v>115</v>
      </c>
      <c r="D12" s="16"/>
      <c r="E12" s="16"/>
      <c r="F12" s="16" t="s">
        <v>248</v>
      </c>
      <c r="G12" s="17"/>
      <c r="H12" s="316" t="s">
        <v>116</v>
      </c>
      <c r="I12" s="317"/>
      <c r="J12" s="18" t="s">
        <v>117</v>
      </c>
      <c r="K12" s="307" t="s">
        <v>215</v>
      </c>
      <c r="L12" s="307"/>
      <c r="M12" s="307" t="s">
        <v>77</v>
      </c>
      <c r="N12" s="307"/>
      <c r="O12" s="19" t="s">
        <v>276</v>
      </c>
      <c r="P12" s="84">
        <v>94.1</v>
      </c>
      <c r="Q12" s="20">
        <v>0.2</v>
      </c>
      <c r="R12" s="175">
        <f>P12*Q12</f>
        <v>18.82</v>
      </c>
    </row>
    <row r="13" spans="1:18" ht="25.5" customHeight="1" x14ac:dyDescent="0.2">
      <c r="A13" s="22"/>
      <c r="B13" s="347" t="s">
        <v>113</v>
      </c>
      <c r="C13" s="347"/>
      <c r="D13" s="347"/>
      <c r="E13" s="347"/>
      <c r="F13" s="347"/>
      <c r="G13" s="347"/>
      <c r="H13" s="347"/>
      <c r="I13" s="347"/>
      <c r="J13" s="347"/>
      <c r="K13" s="347"/>
      <c r="L13" s="347"/>
      <c r="M13" s="347"/>
      <c r="N13" s="347"/>
      <c r="O13" s="347"/>
      <c r="P13" s="347"/>
      <c r="Q13" s="347"/>
      <c r="R13" s="347"/>
    </row>
    <row r="14" spans="1:18" s="90" customFormat="1" ht="64.5" customHeight="1" x14ac:dyDescent="0.25">
      <c r="A14" s="299" t="s">
        <v>205</v>
      </c>
      <c r="B14" s="301" t="s">
        <v>206</v>
      </c>
      <c r="C14" s="301" t="s">
        <v>207</v>
      </c>
      <c r="D14" s="301" t="s">
        <v>208</v>
      </c>
      <c r="E14" s="301"/>
      <c r="F14" s="301"/>
      <c r="G14" s="301"/>
      <c r="H14" s="301" t="s">
        <v>209</v>
      </c>
      <c r="I14" s="301"/>
      <c r="J14" s="301" t="s">
        <v>8</v>
      </c>
      <c r="K14" s="301" t="s">
        <v>210</v>
      </c>
      <c r="L14" s="301"/>
      <c r="M14" s="301"/>
      <c r="N14" s="301"/>
      <c r="O14" s="301" t="s">
        <v>211</v>
      </c>
      <c r="P14" s="301" t="s">
        <v>13</v>
      </c>
      <c r="Q14" s="318" t="s">
        <v>28</v>
      </c>
      <c r="R14" s="299" t="s">
        <v>14</v>
      </c>
    </row>
    <row r="15" spans="1:18" s="90" customFormat="1" ht="66" customHeight="1" x14ac:dyDescent="0.25">
      <c r="A15" s="300"/>
      <c r="B15" s="301"/>
      <c r="C15" s="301"/>
      <c r="D15" s="91" t="s">
        <v>15</v>
      </c>
      <c r="E15" s="91" t="s">
        <v>16</v>
      </c>
      <c r="F15" s="91" t="s">
        <v>17</v>
      </c>
      <c r="G15" s="91" t="s">
        <v>18</v>
      </c>
      <c r="H15" s="301"/>
      <c r="I15" s="301"/>
      <c r="J15" s="301"/>
      <c r="K15" s="301" t="s">
        <v>212</v>
      </c>
      <c r="L15" s="301"/>
      <c r="M15" s="301" t="s">
        <v>20</v>
      </c>
      <c r="N15" s="301"/>
      <c r="O15" s="301"/>
      <c r="P15" s="301"/>
      <c r="Q15" s="318"/>
      <c r="R15" s="302"/>
    </row>
    <row r="16" spans="1:18" s="24" customFormat="1" ht="74.25" customHeight="1" x14ac:dyDescent="0.25">
      <c r="A16" s="303" t="s">
        <v>216</v>
      </c>
      <c r="B16" s="322" t="s">
        <v>217</v>
      </c>
      <c r="C16" s="322" t="s">
        <v>118</v>
      </c>
      <c r="D16" s="323"/>
      <c r="E16" s="323"/>
      <c r="F16" s="324">
        <v>0.7</v>
      </c>
      <c r="G16" s="323"/>
      <c r="H16" s="325" t="s">
        <v>38</v>
      </c>
      <c r="I16" s="325"/>
      <c r="J16" s="26" t="s">
        <v>39</v>
      </c>
      <c r="K16" s="307" t="s">
        <v>215</v>
      </c>
      <c r="L16" s="307"/>
      <c r="M16" s="307" t="s">
        <v>77</v>
      </c>
      <c r="N16" s="307"/>
      <c r="O16" s="348" t="s">
        <v>277</v>
      </c>
      <c r="P16" s="350">
        <v>70</v>
      </c>
      <c r="Q16" s="352">
        <v>0.2</v>
      </c>
      <c r="R16" s="353">
        <f>P16*Q16</f>
        <v>14</v>
      </c>
    </row>
    <row r="17" spans="1:18" ht="126" customHeight="1" x14ac:dyDescent="0.2">
      <c r="A17" s="303"/>
      <c r="B17" s="322"/>
      <c r="C17" s="322"/>
      <c r="D17" s="323"/>
      <c r="E17" s="323"/>
      <c r="F17" s="324"/>
      <c r="G17" s="323"/>
      <c r="H17" s="325" t="s">
        <v>40</v>
      </c>
      <c r="I17" s="325"/>
      <c r="J17" s="26" t="s">
        <v>119</v>
      </c>
      <c r="K17" s="307"/>
      <c r="L17" s="307"/>
      <c r="M17" s="307"/>
      <c r="N17" s="307"/>
      <c r="O17" s="349"/>
      <c r="P17" s="351"/>
      <c r="Q17" s="352"/>
      <c r="R17" s="354"/>
    </row>
    <row r="18" spans="1:18" ht="21" customHeight="1" x14ac:dyDescent="0.2">
      <c r="A18" s="27"/>
      <c r="B18" s="339" t="s">
        <v>32</v>
      </c>
      <c r="C18" s="340"/>
      <c r="D18" s="340"/>
      <c r="E18" s="340"/>
      <c r="F18" s="340"/>
      <c r="G18" s="340"/>
      <c r="H18" s="340"/>
      <c r="I18" s="340"/>
      <c r="J18" s="340"/>
      <c r="K18" s="340"/>
      <c r="L18" s="340"/>
      <c r="M18" s="340"/>
      <c r="N18" s="340"/>
      <c r="O18" s="340"/>
      <c r="P18" s="340"/>
      <c r="Q18" s="340"/>
      <c r="R18" s="28"/>
    </row>
    <row r="19" spans="1:18" ht="27" customHeight="1" x14ac:dyDescent="0.2">
      <c r="A19" s="22"/>
      <c r="B19" s="341" t="s">
        <v>114</v>
      </c>
      <c r="C19" s="342"/>
      <c r="D19" s="342"/>
      <c r="E19" s="342"/>
      <c r="F19" s="342"/>
      <c r="G19" s="342"/>
      <c r="H19" s="342"/>
      <c r="I19" s="342"/>
      <c r="J19" s="342"/>
      <c r="K19" s="342"/>
      <c r="L19" s="342"/>
      <c r="M19" s="342"/>
      <c r="N19" s="342"/>
      <c r="O19" s="342"/>
      <c r="P19" s="342"/>
      <c r="Q19" s="342"/>
      <c r="R19" s="23"/>
    </row>
    <row r="20" spans="1:18" s="93" customFormat="1" ht="47.25" customHeight="1" x14ac:dyDescent="0.2">
      <c r="A20" s="299" t="s">
        <v>205</v>
      </c>
      <c r="B20" s="299" t="s">
        <v>206</v>
      </c>
      <c r="C20" s="301" t="s">
        <v>207</v>
      </c>
      <c r="D20" s="301" t="s">
        <v>208</v>
      </c>
      <c r="E20" s="301"/>
      <c r="F20" s="301"/>
      <c r="G20" s="301"/>
      <c r="H20" s="301" t="s">
        <v>209</v>
      </c>
      <c r="I20" s="301"/>
      <c r="J20" s="299" t="s">
        <v>8</v>
      </c>
      <c r="K20" s="318" t="s">
        <v>210</v>
      </c>
      <c r="L20" s="319"/>
      <c r="M20" s="319"/>
      <c r="N20" s="319"/>
      <c r="O20" s="301" t="s">
        <v>211</v>
      </c>
      <c r="P20" s="301" t="s">
        <v>13</v>
      </c>
      <c r="Q20" s="318" t="s">
        <v>28</v>
      </c>
      <c r="R20" s="299" t="s">
        <v>14</v>
      </c>
    </row>
    <row r="21" spans="1:18" s="93" customFormat="1" ht="74.25" customHeight="1" x14ac:dyDescent="0.2">
      <c r="A21" s="300"/>
      <c r="B21" s="300"/>
      <c r="C21" s="299"/>
      <c r="D21" s="94" t="s">
        <v>15</v>
      </c>
      <c r="E21" s="94" t="s">
        <v>16</v>
      </c>
      <c r="F21" s="94" t="s">
        <v>17</v>
      </c>
      <c r="G21" s="94" t="s">
        <v>18</v>
      </c>
      <c r="H21" s="299"/>
      <c r="I21" s="299"/>
      <c r="J21" s="300"/>
      <c r="K21" s="320" t="s">
        <v>212</v>
      </c>
      <c r="L21" s="321"/>
      <c r="M21" s="320" t="s">
        <v>20</v>
      </c>
      <c r="N21" s="321"/>
      <c r="O21" s="301"/>
      <c r="P21" s="301"/>
      <c r="Q21" s="320"/>
      <c r="R21" s="302"/>
    </row>
    <row r="22" spans="1:18" ht="49.5" customHeight="1" x14ac:dyDescent="0.2">
      <c r="A22" s="322" t="s">
        <v>120</v>
      </c>
      <c r="B22" s="322" t="s">
        <v>218</v>
      </c>
      <c r="C22" s="322" t="s">
        <v>118</v>
      </c>
      <c r="D22" s="323"/>
      <c r="E22" s="323"/>
      <c r="F22" s="323">
        <v>0.6</v>
      </c>
      <c r="G22" s="323"/>
      <c r="H22" s="325" t="s">
        <v>121</v>
      </c>
      <c r="I22" s="325"/>
      <c r="J22" s="29" t="s">
        <v>37</v>
      </c>
      <c r="K22" s="307" t="s">
        <v>215</v>
      </c>
      <c r="L22" s="307"/>
      <c r="M22" s="307" t="s">
        <v>77</v>
      </c>
      <c r="N22" s="307"/>
      <c r="O22" s="348" t="s">
        <v>278</v>
      </c>
      <c r="P22" s="350">
        <v>60</v>
      </c>
      <c r="Q22" s="352">
        <v>0.2</v>
      </c>
      <c r="R22" s="344">
        <f>P22*Q22</f>
        <v>12</v>
      </c>
    </row>
    <row r="23" spans="1:18" ht="63.75" customHeight="1" x14ac:dyDescent="0.2">
      <c r="A23" s="322"/>
      <c r="B23" s="322"/>
      <c r="C23" s="322"/>
      <c r="D23" s="323"/>
      <c r="E23" s="323"/>
      <c r="F23" s="323"/>
      <c r="G23" s="323"/>
      <c r="H23" s="325" t="s">
        <v>33</v>
      </c>
      <c r="I23" s="325"/>
      <c r="J23" s="18" t="s">
        <v>35</v>
      </c>
      <c r="K23" s="307"/>
      <c r="L23" s="307"/>
      <c r="M23" s="307"/>
      <c r="N23" s="307"/>
      <c r="O23" s="356"/>
      <c r="P23" s="357"/>
      <c r="Q23" s="352"/>
      <c r="R23" s="345"/>
    </row>
    <row r="24" spans="1:18" ht="98.25" customHeight="1" x14ac:dyDescent="0.2">
      <c r="A24" s="322"/>
      <c r="B24" s="322"/>
      <c r="C24" s="322"/>
      <c r="D24" s="323"/>
      <c r="E24" s="323"/>
      <c r="F24" s="323"/>
      <c r="G24" s="323"/>
      <c r="H24" s="325" t="s">
        <v>34</v>
      </c>
      <c r="I24" s="325"/>
      <c r="J24" s="30" t="s">
        <v>36</v>
      </c>
      <c r="K24" s="307"/>
      <c r="L24" s="307"/>
      <c r="M24" s="307"/>
      <c r="N24" s="307"/>
      <c r="O24" s="349"/>
      <c r="P24" s="351"/>
      <c r="Q24" s="352"/>
      <c r="R24" s="346"/>
    </row>
    <row r="25" spans="1:18" ht="33" customHeight="1" x14ac:dyDescent="0.2">
      <c r="A25" s="10"/>
      <c r="B25" s="339" t="s">
        <v>32</v>
      </c>
      <c r="C25" s="340"/>
      <c r="D25" s="340"/>
      <c r="E25" s="340"/>
      <c r="F25" s="340"/>
      <c r="G25" s="340"/>
      <c r="H25" s="340"/>
      <c r="I25" s="340"/>
      <c r="J25" s="340"/>
      <c r="K25" s="340"/>
      <c r="L25" s="340"/>
      <c r="M25" s="340"/>
      <c r="N25" s="340"/>
      <c r="O25" s="340"/>
      <c r="P25" s="340"/>
      <c r="Q25" s="340"/>
      <c r="R25" s="28"/>
    </row>
    <row r="26" spans="1:18" ht="39.75" customHeight="1" x14ac:dyDescent="0.2">
      <c r="A26" s="31" t="s">
        <v>269</v>
      </c>
      <c r="B26" s="341" t="s">
        <v>219</v>
      </c>
      <c r="C26" s="342"/>
      <c r="D26" s="342"/>
      <c r="E26" s="342"/>
      <c r="F26" s="342"/>
      <c r="G26" s="342"/>
      <c r="H26" s="342"/>
      <c r="I26" s="342"/>
      <c r="J26" s="342"/>
      <c r="K26" s="342"/>
      <c r="L26" s="342"/>
      <c r="M26" s="342"/>
      <c r="N26" s="342"/>
      <c r="O26" s="342"/>
      <c r="P26" s="342"/>
      <c r="Q26" s="342"/>
      <c r="R26" s="23"/>
    </row>
    <row r="27" spans="1:18" s="93" customFormat="1" ht="51.75" customHeight="1" x14ac:dyDescent="0.2">
      <c r="A27" s="299" t="s">
        <v>205</v>
      </c>
      <c r="B27" s="299" t="s">
        <v>206</v>
      </c>
      <c r="C27" s="301" t="s">
        <v>207</v>
      </c>
      <c r="D27" s="301" t="s">
        <v>208</v>
      </c>
      <c r="E27" s="301"/>
      <c r="F27" s="301"/>
      <c r="G27" s="301"/>
      <c r="H27" s="301" t="s">
        <v>209</v>
      </c>
      <c r="I27" s="301"/>
      <c r="J27" s="299" t="s">
        <v>8</v>
      </c>
      <c r="K27" s="318" t="s">
        <v>210</v>
      </c>
      <c r="L27" s="319"/>
      <c r="M27" s="319"/>
      <c r="N27" s="319"/>
      <c r="O27" s="301" t="s">
        <v>211</v>
      </c>
      <c r="P27" s="301" t="s">
        <v>13</v>
      </c>
      <c r="Q27" s="318" t="s">
        <v>28</v>
      </c>
      <c r="R27" s="299" t="s">
        <v>14</v>
      </c>
    </row>
    <row r="28" spans="1:18" s="93" customFormat="1" ht="75.75" customHeight="1" x14ac:dyDescent="0.2">
      <c r="A28" s="300"/>
      <c r="B28" s="300"/>
      <c r="C28" s="299"/>
      <c r="D28" s="94" t="s">
        <v>15</v>
      </c>
      <c r="E28" s="94" t="s">
        <v>16</v>
      </c>
      <c r="F28" s="94" t="s">
        <v>17</v>
      </c>
      <c r="G28" s="94" t="s">
        <v>18</v>
      </c>
      <c r="H28" s="299"/>
      <c r="I28" s="299"/>
      <c r="J28" s="300"/>
      <c r="K28" s="320" t="s">
        <v>212</v>
      </c>
      <c r="L28" s="321"/>
      <c r="M28" s="320" t="s">
        <v>20</v>
      </c>
      <c r="N28" s="321"/>
      <c r="O28" s="301"/>
      <c r="P28" s="301"/>
      <c r="Q28" s="320"/>
      <c r="R28" s="302"/>
    </row>
    <row r="29" spans="1:18" ht="65.25" customHeight="1" x14ac:dyDescent="0.2">
      <c r="A29" s="303" t="s">
        <v>220</v>
      </c>
      <c r="B29" s="304" t="s">
        <v>221</v>
      </c>
      <c r="C29" s="304" t="s">
        <v>222</v>
      </c>
      <c r="D29" s="32"/>
      <c r="E29" s="87"/>
      <c r="F29" s="17">
        <v>1</v>
      </c>
      <c r="G29" s="17"/>
      <c r="H29" s="315" t="s">
        <v>122</v>
      </c>
      <c r="I29" s="315"/>
      <c r="J29" s="33" t="s">
        <v>123</v>
      </c>
      <c r="K29" s="307" t="s">
        <v>223</v>
      </c>
      <c r="L29" s="307"/>
      <c r="M29" s="307" t="s">
        <v>224</v>
      </c>
      <c r="N29" s="307"/>
      <c r="O29" s="34" t="s">
        <v>225</v>
      </c>
      <c r="P29" s="82">
        <v>100</v>
      </c>
      <c r="Q29" s="308">
        <v>0.2</v>
      </c>
      <c r="R29" s="21">
        <f>P29*Q29</f>
        <v>20</v>
      </c>
    </row>
    <row r="30" spans="1:18" ht="86.25" customHeight="1" x14ac:dyDescent="0.2">
      <c r="A30" s="303"/>
      <c r="B30" s="305"/>
      <c r="C30" s="305"/>
      <c r="D30" s="87"/>
      <c r="E30" s="120"/>
      <c r="F30" s="17">
        <v>0.6</v>
      </c>
      <c r="G30" s="17"/>
      <c r="H30" s="315" t="s">
        <v>124</v>
      </c>
      <c r="I30" s="315"/>
      <c r="J30" s="33" t="s">
        <v>125</v>
      </c>
      <c r="K30" s="307" t="s">
        <v>226</v>
      </c>
      <c r="L30" s="307"/>
      <c r="M30" s="307" t="s">
        <v>77</v>
      </c>
      <c r="N30" s="307"/>
      <c r="O30" s="108" t="s">
        <v>279</v>
      </c>
      <c r="P30" s="48">
        <v>60</v>
      </c>
      <c r="Q30" s="309"/>
      <c r="R30" s="119">
        <f>P30*Q29</f>
        <v>12</v>
      </c>
    </row>
    <row r="31" spans="1:18" ht="56.25" customHeight="1" x14ac:dyDescent="0.2">
      <c r="A31" s="303"/>
      <c r="B31" s="306"/>
      <c r="C31" s="306"/>
      <c r="D31" s="87"/>
      <c r="E31" s="87"/>
      <c r="F31" s="124">
        <v>1</v>
      </c>
      <c r="G31" s="17"/>
      <c r="H31" s="315" t="s">
        <v>126</v>
      </c>
      <c r="I31" s="315"/>
      <c r="J31" s="33" t="s">
        <v>127</v>
      </c>
      <c r="K31" s="307" t="s">
        <v>128</v>
      </c>
      <c r="L31" s="307"/>
      <c r="M31" s="307" t="s">
        <v>129</v>
      </c>
      <c r="N31" s="307"/>
      <c r="O31" s="19" t="s">
        <v>227</v>
      </c>
      <c r="P31" s="82">
        <v>100</v>
      </c>
      <c r="Q31" s="309"/>
      <c r="R31" s="21">
        <f>P31*Q29</f>
        <v>20</v>
      </c>
    </row>
    <row r="32" spans="1:18" ht="79.5" customHeight="1" x14ac:dyDescent="0.2">
      <c r="A32" s="303"/>
      <c r="B32" s="304" t="s">
        <v>228</v>
      </c>
      <c r="C32" s="304" t="s">
        <v>229</v>
      </c>
      <c r="D32" s="57"/>
      <c r="E32" s="87"/>
      <c r="F32" s="124">
        <v>1</v>
      </c>
      <c r="G32" s="17"/>
      <c r="H32" s="313" t="s">
        <v>130</v>
      </c>
      <c r="I32" s="314"/>
      <c r="J32" s="33" t="s">
        <v>131</v>
      </c>
      <c r="K32" s="311" t="s">
        <v>136</v>
      </c>
      <c r="L32" s="312"/>
      <c r="M32" s="311" t="s">
        <v>137</v>
      </c>
      <c r="N32" s="312"/>
      <c r="O32" s="19" t="s">
        <v>230</v>
      </c>
      <c r="P32" s="82">
        <v>100</v>
      </c>
      <c r="Q32" s="309"/>
      <c r="R32" s="21">
        <f>P32*Q29</f>
        <v>20</v>
      </c>
    </row>
    <row r="33" spans="1:20" ht="135" customHeight="1" x14ac:dyDescent="0.25">
      <c r="A33" s="303"/>
      <c r="B33" s="305"/>
      <c r="C33" s="305"/>
      <c r="D33" s="57"/>
      <c r="E33" s="120"/>
      <c r="F33" s="17">
        <v>0.5</v>
      </c>
      <c r="G33" s="17"/>
      <c r="H33" s="313" t="s">
        <v>132</v>
      </c>
      <c r="I33" s="314"/>
      <c r="J33" s="33" t="s">
        <v>133</v>
      </c>
      <c r="K33" s="311" t="s">
        <v>138</v>
      </c>
      <c r="L33" s="312"/>
      <c r="M33" s="311" t="s">
        <v>139</v>
      </c>
      <c r="N33" s="312"/>
      <c r="O33" s="123" t="s">
        <v>280</v>
      </c>
      <c r="P33" s="82">
        <v>50</v>
      </c>
      <c r="Q33" s="309"/>
      <c r="R33" s="21">
        <f>P33*Q29</f>
        <v>10</v>
      </c>
      <c r="T33"/>
    </row>
    <row r="34" spans="1:20" ht="75" customHeight="1" x14ac:dyDescent="0.2">
      <c r="A34" s="303"/>
      <c r="B34" s="306"/>
      <c r="C34" s="306"/>
      <c r="D34" s="57"/>
      <c r="E34" s="87"/>
      <c r="F34" s="124">
        <v>1</v>
      </c>
      <c r="G34" s="17"/>
      <c r="H34" s="316" t="s">
        <v>134</v>
      </c>
      <c r="I34" s="317"/>
      <c r="J34" s="33" t="s">
        <v>135</v>
      </c>
      <c r="K34" s="311" t="s">
        <v>136</v>
      </c>
      <c r="L34" s="312"/>
      <c r="M34" s="311" t="s">
        <v>137</v>
      </c>
      <c r="N34" s="312"/>
      <c r="O34" s="19" t="s">
        <v>249</v>
      </c>
      <c r="P34" s="82">
        <v>100</v>
      </c>
      <c r="Q34" s="310"/>
      <c r="R34" s="21">
        <f>P34*Q29</f>
        <v>20</v>
      </c>
    </row>
    <row r="35" spans="1:20" ht="24" customHeight="1" x14ac:dyDescent="0.2">
      <c r="A35" s="22" t="s">
        <v>59</v>
      </c>
      <c r="B35" s="347" t="s">
        <v>268</v>
      </c>
      <c r="C35" s="347"/>
      <c r="D35" s="347"/>
      <c r="E35" s="347"/>
      <c r="F35" s="347"/>
      <c r="G35" s="347"/>
      <c r="H35" s="347"/>
      <c r="I35" s="347"/>
      <c r="J35" s="347"/>
      <c r="K35" s="347"/>
      <c r="L35" s="347"/>
      <c r="M35" s="347"/>
      <c r="N35" s="347"/>
      <c r="O35" s="347"/>
      <c r="P35" s="347"/>
      <c r="Q35" s="341"/>
      <c r="R35" s="23"/>
    </row>
    <row r="36" spans="1:20" s="93" customFormat="1" ht="39" customHeight="1" x14ac:dyDescent="0.2">
      <c r="A36" s="299" t="s">
        <v>205</v>
      </c>
      <c r="B36" s="301" t="s">
        <v>206</v>
      </c>
      <c r="C36" s="301" t="s">
        <v>207</v>
      </c>
      <c r="D36" s="301" t="s">
        <v>208</v>
      </c>
      <c r="E36" s="301"/>
      <c r="F36" s="301"/>
      <c r="G36" s="301"/>
      <c r="H36" s="301" t="s">
        <v>209</v>
      </c>
      <c r="I36" s="301"/>
      <c r="J36" s="301" t="s">
        <v>8</v>
      </c>
      <c r="K36" s="301" t="s">
        <v>210</v>
      </c>
      <c r="L36" s="301"/>
      <c r="M36" s="301"/>
      <c r="N36" s="301"/>
      <c r="O36" s="301" t="s">
        <v>211</v>
      </c>
      <c r="P36" s="301" t="s">
        <v>13</v>
      </c>
      <c r="Q36" s="318" t="s">
        <v>28</v>
      </c>
      <c r="R36" s="299" t="s">
        <v>14</v>
      </c>
    </row>
    <row r="37" spans="1:20" s="93" customFormat="1" ht="66.75" customHeight="1" x14ac:dyDescent="0.2">
      <c r="A37" s="300"/>
      <c r="B37" s="301"/>
      <c r="C37" s="301"/>
      <c r="D37" s="91" t="s">
        <v>15</v>
      </c>
      <c r="E37" s="91" t="s">
        <v>16</v>
      </c>
      <c r="F37" s="91" t="s">
        <v>17</v>
      </c>
      <c r="G37" s="91" t="s">
        <v>18</v>
      </c>
      <c r="H37" s="301"/>
      <c r="I37" s="301"/>
      <c r="J37" s="301"/>
      <c r="K37" s="301" t="s">
        <v>212</v>
      </c>
      <c r="L37" s="301"/>
      <c r="M37" s="301" t="s">
        <v>20</v>
      </c>
      <c r="N37" s="301"/>
      <c r="O37" s="301"/>
      <c r="P37" s="301"/>
      <c r="Q37" s="318"/>
      <c r="R37" s="302"/>
    </row>
    <row r="38" spans="1:20" ht="95.25" customHeight="1" x14ac:dyDescent="0.2">
      <c r="A38" s="35" t="s">
        <v>231</v>
      </c>
      <c r="B38" s="15" t="s">
        <v>232</v>
      </c>
      <c r="C38" s="15" t="s">
        <v>140</v>
      </c>
      <c r="D38" s="32"/>
      <c r="E38" s="17"/>
      <c r="F38" s="17">
        <v>1</v>
      </c>
      <c r="G38" s="17"/>
      <c r="H38" s="325" t="s">
        <v>141</v>
      </c>
      <c r="I38" s="325"/>
      <c r="J38" s="33" t="s">
        <v>142</v>
      </c>
      <c r="K38" s="307" t="s">
        <v>143</v>
      </c>
      <c r="L38" s="307"/>
      <c r="M38" s="307" t="s">
        <v>77</v>
      </c>
      <c r="N38" s="307"/>
      <c r="O38" s="123" t="s">
        <v>281</v>
      </c>
      <c r="P38" s="83">
        <v>100</v>
      </c>
      <c r="Q38" s="36">
        <v>0.2</v>
      </c>
      <c r="R38" s="21">
        <f>P38*Q38</f>
        <v>20</v>
      </c>
    </row>
    <row r="39" spans="1:20" ht="20.25" x14ac:dyDescent="0.3">
      <c r="M39" s="358" t="s">
        <v>233</v>
      </c>
      <c r="N39" s="359"/>
      <c r="O39" s="360"/>
      <c r="P39" s="37"/>
      <c r="Q39" s="121">
        <f>Q12+Q16+Q22+Q29+Q38</f>
        <v>1</v>
      </c>
      <c r="R39" s="122">
        <f>R12+R16+R22+R29+R38</f>
        <v>84.82</v>
      </c>
    </row>
    <row r="40" spans="1:20" x14ac:dyDescent="0.2">
      <c r="A40" s="110"/>
      <c r="B40" s="110"/>
      <c r="C40" s="110"/>
      <c r="D40" s="110"/>
      <c r="E40" s="110"/>
      <c r="F40" s="110"/>
      <c r="G40" s="110"/>
      <c r="H40" s="110"/>
      <c r="I40" s="110"/>
      <c r="J40" s="110"/>
      <c r="K40" s="110"/>
      <c r="L40" s="110"/>
      <c r="M40" s="110"/>
      <c r="N40" s="110"/>
      <c r="O40" s="110"/>
    </row>
    <row r="41" spans="1:20" x14ac:dyDescent="0.2">
      <c r="A41" s="110"/>
      <c r="B41" s="110"/>
      <c r="C41" s="110"/>
      <c r="D41" s="110"/>
      <c r="E41" s="110"/>
      <c r="F41" s="110"/>
      <c r="G41" s="110"/>
      <c r="H41" s="110"/>
      <c r="I41" s="110"/>
      <c r="J41" s="110"/>
      <c r="K41" s="110"/>
      <c r="L41" s="110"/>
      <c r="M41" s="110"/>
      <c r="N41" s="110"/>
      <c r="O41" s="110"/>
    </row>
    <row r="42" spans="1:20" x14ac:dyDescent="0.2">
      <c r="A42" s="110"/>
      <c r="B42" s="355"/>
      <c r="C42" s="355"/>
      <c r="D42" s="355"/>
      <c r="E42" s="355"/>
      <c r="F42" s="355"/>
      <c r="G42" s="355"/>
      <c r="H42" s="355"/>
      <c r="I42" s="355"/>
      <c r="J42" s="355"/>
      <c r="K42" s="355"/>
      <c r="L42" s="355"/>
      <c r="M42" s="355"/>
      <c r="N42" s="355"/>
      <c r="O42" s="355"/>
    </row>
    <row r="43" spans="1:20" x14ac:dyDescent="0.2">
      <c r="A43" s="110"/>
      <c r="B43" s="355"/>
      <c r="C43" s="355"/>
      <c r="D43" s="355"/>
      <c r="E43" s="355"/>
      <c r="F43" s="355"/>
      <c r="G43" s="355"/>
      <c r="H43" s="355"/>
      <c r="I43" s="355"/>
      <c r="J43" s="355"/>
      <c r="K43" s="355"/>
      <c r="L43" s="355"/>
      <c r="M43" s="355"/>
      <c r="N43" s="355"/>
      <c r="O43" s="355"/>
    </row>
    <row r="46" spans="1:20" x14ac:dyDescent="0.2">
      <c r="B46" s="109"/>
    </row>
  </sheetData>
  <mergeCells count="144">
    <mergeCell ref="B42:O43"/>
    <mergeCell ref="B35:Q35"/>
    <mergeCell ref="P36:P37"/>
    <mergeCell ref="Q36:Q37"/>
    <mergeCell ref="H38:I38"/>
    <mergeCell ref="O36:O37"/>
    <mergeCell ref="K38:L38"/>
    <mergeCell ref="M38:N38"/>
    <mergeCell ref="O22:O24"/>
    <mergeCell ref="P22:P24"/>
    <mergeCell ref="Q22:Q24"/>
    <mergeCell ref="B25:Q25"/>
    <mergeCell ref="B26:Q26"/>
    <mergeCell ref="M39:O39"/>
    <mergeCell ref="R27:R28"/>
    <mergeCell ref="D14:G14"/>
    <mergeCell ref="O16:O17"/>
    <mergeCell ref="P16:P17"/>
    <mergeCell ref="Q16:Q17"/>
    <mergeCell ref="R16:R17"/>
    <mergeCell ref="D20:G20"/>
    <mergeCell ref="B18:Q18"/>
    <mergeCell ref="B19:Q19"/>
    <mergeCell ref="R20:R21"/>
    <mergeCell ref="H12:I12"/>
    <mergeCell ref="K12:L12"/>
    <mergeCell ref="M12:N12"/>
    <mergeCell ref="R14:R15"/>
    <mergeCell ref="R22:R24"/>
    <mergeCell ref="H23:I23"/>
    <mergeCell ref="H24:I24"/>
    <mergeCell ref="H22:I22"/>
    <mergeCell ref="B13:R13"/>
    <mergeCell ref="A1:R3"/>
    <mergeCell ref="A5:B5"/>
    <mergeCell ref="C5:I5"/>
    <mergeCell ref="A6:B6"/>
    <mergeCell ref="C6:I6"/>
    <mergeCell ref="B8:Q8"/>
    <mergeCell ref="B9:Q9"/>
    <mergeCell ref="R10:R11"/>
    <mergeCell ref="K11:L11"/>
    <mergeCell ref="M11:N11"/>
    <mergeCell ref="A10:A11"/>
    <mergeCell ref="B10:B11"/>
    <mergeCell ref="C10:C11"/>
    <mergeCell ref="D10:G10"/>
    <mergeCell ref="H10:I11"/>
    <mergeCell ref="Q10:Q11"/>
    <mergeCell ref="M5:O5"/>
    <mergeCell ref="M6:O6"/>
    <mergeCell ref="J10:J11"/>
    <mergeCell ref="K10:N10"/>
    <mergeCell ref="O10:O11"/>
    <mergeCell ref="P10:P11"/>
    <mergeCell ref="P5:Q5"/>
    <mergeCell ref="A14:A15"/>
    <mergeCell ref="B14:B15"/>
    <mergeCell ref="C14:C15"/>
    <mergeCell ref="H14:I15"/>
    <mergeCell ref="J14:J15"/>
    <mergeCell ref="K14:N14"/>
    <mergeCell ref="O14:O15"/>
    <mergeCell ref="P14:P15"/>
    <mergeCell ref="Q14:Q15"/>
    <mergeCell ref="K15:L15"/>
    <mergeCell ref="M15:N15"/>
    <mergeCell ref="A16:A17"/>
    <mergeCell ref="B16:B17"/>
    <mergeCell ref="C16:C17"/>
    <mergeCell ref="D16:D17"/>
    <mergeCell ref="E16:E17"/>
    <mergeCell ref="F16:F17"/>
    <mergeCell ref="G16:G17"/>
    <mergeCell ref="K16:L17"/>
    <mergeCell ref="M16:N17"/>
    <mergeCell ref="H17:I17"/>
    <mergeCell ref="H16:I16"/>
    <mergeCell ref="A20:A21"/>
    <mergeCell ref="B20:B21"/>
    <mergeCell ref="C20:C21"/>
    <mergeCell ref="H20:I21"/>
    <mergeCell ref="J20:J21"/>
    <mergeCell ref="K20:N20"/>
    <mergeCell ref="O20:O21"/>
    <mergeCell ref="P20:P21"/>
    <mergeCell ref="Q20:Q21"/>
    <mergeCell ref="K21:L21"/>
    <mergeCell ref="M21:N21"/>
    <mergeCell ref="A22:A24"/>
    <mergeCell ref="B22:B24"/>
    <mergeCell ref="C22:C24"/>
    <mergeCell ref="D22:D24"/>
    <mergeCell ref="E22:E24"/>
    <mergeCell ref="F22:F24"/>
    <mergeCell ref="G22:G24"/>
    <mergeCell ref="K22:L24"/>
    <mergeCell ref="M22:N24"/>
    <mergeCell ref="A27:A28"/>
    <mergeCell ref="B27:B28"/>
    <mergeCell ref="C27:C28"/>
    <mergeCell ref="H27:I28"/>
    <mergeCell ref="J27:J28"/>
    <mergeCell ref="K27:N27"/>
    <mergeCell ref="O27:O28"/>
    <mergeCell ref="P27:P28"/>
    <mergeCell ref="Q27:Q28"/>
    <mergeCell ref="K28:L28"/>
    <mergeCell ref="M28:N28"/>
    <mergeCell ref="D27:G27"/>
    <mergeCell ref="A29:A34"/>
    <mergeCell ref="B29:B31"/>
    <mergeCell ref="C29:C31"/>
    <mergeCell ref="K29:L29"/>
    <mergeCell ref="M29:N29"/>
    <mergeCell ref="Q29:Q34"/>
    <mergeCell ref="K30:L30"/>
    <mergeCell ref="M30:N30"/>
    <mergeCell ref="K31:L31"/>
    <mergeCell ref="M31:N31"/>
    <mergeCell ref="B32:B34"/>
    <mergeCell ref="C32:C34"/>
    <mergeCell ref="K32:L32"/>
    <mergeCell ref="M32:N32"/>
    <mergeCell ref="H33:I33"/>
    <mergeCell ref="K33:L33"/>
    <mergeCell ref="M33:N33"/>
    <mergeCell ref="K34:L34"/>
    <mergeCell ref="M34:N34"/>
    <mergeCell ref="H30:I30"/>
    <mergeCell ref="H31:I31"/>
    <mergeCell ref="H32:I32"/>
    <mergeCell ref="H29:I29"/>
    <mergeCell ref="H34:I34"/>
    <mergeCell ref="A36:A37"/>
    <mergeCell ref="B36:B37"/>
    <mergeCell ref="C36:C37"/>
    <mergeCell ref="D36:G36"/>
    <mergeCell ref="H36:I37"/>
    <mergeCell ref="J36:J37"/>
    <mergeCell ref="K36:N36"/>
    <mergeCell ref="R36:R37"/>
    <mergeCell ref="K37:L37"/>
    <mergeCell ref="M37:N37"/>
  </mergeCells>
  <pageMargins left="0.70866141732283472" right="0" top="0.74803149606299213" bottom="0.74803149606299213" header="0.31496062992125984" footer="0.31496062992125984"/>
  <pageSetup paperSize="120" scale="60"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77"/>
  <sheetViews>
    <sheetView tabSelected="1" topLeftCell="D13" zoomScale="55" zoomScaleNormal="55" workbookViewId="0">
      <selection activeCell="H18" sqref="H18"/>
    </sheetView>
  </sheetViews>
  <sheetFormatPr baseColWidth="10" defaultColWidth="11.42578125" defaultRowHeight="15" x14ac:dyDescent="0.2"/>
  <cols>
    <col min="1" max="1" width="3.42578125" style="58" customWidth="1"/>
    <col min="2" max="2" width="20" style="58" customWidth="1"/>
    <col min="3" max="3" width="21.140625" style="58" customWidth="1"/>
    <col min="4" max="4" width="7" style="58" customWidth="1"/>
    <col min="5" max="5" width="6.7109375" style="58" customWidth="1"/>
    <col min="6" max="6" width="6.140625" style="58" customWidth="1"/>
    <col min="7" max="7" width="6.85546875" style="58" customWidth="1"/>
    <col min="8" max="8" width="36.85546875" style="58" customWidth="1"/>
    <col min="9" max="9" width="20.28515625" style="58" customWidth="1"/>
    <col min="10" max="10" width="10.7109375" style="58" customWidth="1"/>
    <col min="11" max="11" width="11.140625" style="58" customWidth="1"/>
    <col min="12" max="12" width="18.42578125" style="58" customWidth="1"/>
    <col min="13" max="13" width="22" style="58" customWidth="1"/>
    <col min="14" max="14" width="21.5703125" style="58" customWidth="1"/>
    <col min="15" max="15" width="22.140625" style="58" customWidth="1"/>
    <col min="16" max="16" width="11.42578125" style="58" customWidth="1"/>
    <col min="17" max="17" width="22" style="58" customWidth="1"/>
    <col min="18" max="18" width="19.28515625" style="58" customWidth="1"/>
    <col min="19" max="19" width="24.28515625" style="58" customWidth="1"/>
    <col min="20" max="20" width="21" style="58" customWidth="1"/>
    <col min="21" max="21" width="24.28515625" style="59" customWidth="1"/>
    <col min="22" max="16384" width="11.42578125" style="58"/>
  </cols>
  <sheetData>
    <row r="2" spans="2:21" ht="15.75" thickBot="1" x14ac:dyDescent="0.25"/>
    <row r="3" spans="2:21" ht="15" customHeight="1" x14ac:dyDescent="0.2">
      <c r="B3" s="361" t="s">
        <v>52</v>
      </c>
      <c r="C3" s="362"/>
      <c r="D3" s="362"/>
      <c r="E3" s="362"/>
      <c r="F3" s="362"/>
      <c r="G3" s="362"/>
      <c r="H3" s="362"/>
      <c r="I3" s="362"/>
      <c r="J3" s="362"/>
      <c r="K3" s="362"/>
      <c r="L3" s="362"/>
      <c r="M3" s="362"/>
      <c r="N3" s="362"/>
      <c r="O3" s="362"/>
      <c r="P3" s="362"/>
      <c r="Q3" s="362"/>
      <c r="R3" s="362"/>
      <c r="S3" s="362"/>
      <c r="T3" s="362"/>
      <c r="U3" s="363"/>
    </row>
    <row r="4" spans="2:21" ht="15" customHeight="1" x14ac:dyDescent="0.2">
      <c r="B4" s="364"/>
      <c r="C4" s="365"/>
      <c r="D4" s="365"/>
      <c r="E4" s="365"/>
      <c r="F4" s="365"/>
      <c r="G4" s="365"/>
      <c r="H4" s="365"/>
      <c r="I4" s="365"/>
      <c r="J4" s="365"/>
      <c r="K4" s="365"/>
      <c r="L4" s="365"/>
      <c r="M4" s="365"/>
      <c r="N4" s="365"/>
      <c r="O4" s="365"/>
      <c r="P4" s="365"/>
      <c r="Q4" s="365"/>
      <c r="R4" s="365"/>
      <c r="S4" s="365"/>
      <c r="T4" s="365"/>
      <c r="U4" s="366"/>
    </row>
    <row r="5" spans="2:21" ht="15" customHeight="1" x14ac:dyDescent="0.2">
      <c r="B5" s="364"/>
      <c r="C5" s="365"/>
      <c r="D5" s="365"/>
      <c r="E5" s="365"/>
      <c r="F5" s="365"/>
      <c r="G5" s="365"/>
      <c r="H5" s="365"/>
      <c r="I5" s="365"/>
      <c r="J5" s="365"/>
      <c r="K5" s="365"/>
      <c r="L5" s="365"/>
      <c r="M5" s="365"/>
      <c r="N5" s="365"/>
      <c r="O5" s="365"/>
      <c r="P5" s="365"/>
      <c r="Q5" s="365"/>
      <c r="R5" s="365"/>
      <c r="S5" s="365"/>
      <c r="T5" s="365"/>
      <c r="U5" s="366"/>
    </row>
    <row r="6" spans="2:21" ht="15.75" customHeight="1" thickBot="1" x14ac:dyDescent="0.25">
      <c r="B6" s="367"/>
      <c r="C6" s="368"/>
      <c r="D6" s="368"/>
      <c r="E6" s="368"/>
      <c r="F6" s="368"/>
      <c r="G6" s="368"/>
      <c r="H6" s="368"/>
      <c r="I6" s="368"/>
      <c r="J6" s="368"/>
      <c r="K6" s="368"/>
      <c r="L6" s="368"/>
      <c r="M6" s="368"/>
      <c r="N6" s="368"/>
      <c r="O6" s="368"/>
      <c r="P6" s="368"/>
      <c r="Q6" s="368"/>
      <c r="R6" s="368"/>
      <c r="S6" s="368"/>
      <c r="T6" s="368"/>
      <c r="U6" s="369"/>
    </row>
    <row r="7" spans="2:21" x14ac:dyDescent="0.2">
      <c r="B7" s="60"/>
      <c r="C7" s="61"/>
      <c r="D7" s="61"/>
      <c r="E7" s="61"/>
      <c r="F7" s="61"/>
      <c r="G7" s="61"/>
      <c r="H7" s="61"/>
      <c r="I7" s="61"/>
      <c r="J7" s="61"/>
      <c r="K7" s="61"/>
      <c r="L7" s="61"/>
      <c r="M7" s="61"/>
      <c r="N7" s="61"/>
      <c r="O7" s="61"/>
      <c r="P7" s="61"/>
      <c r="Q7" s="61"/>
      <c r="R7" s="61"/>
      <c r="S7" s="61"/>
      <c r="T7" s="61"/>
      <c r="U7" s="62"/>
    </row>
    <row r="8" spans="2:21" ht="33.75" customHeight="1" x14ac:dyDescent="0.2">
      <c r="B8" s="364" t="s">
        <v>51</v>
      </c>
      <c r="C8" s="365"/>
      <c r="D8" s="337" t="s">
        <v>202</v>
      </c>
      <c r="E8" s="337"/>
      <c r="F8" s="337"/>
      <c r="G8" s="337"/>
      <c r="H8" s="337"/>
      <c r="I8" s="337"/>
      <c r="J8" s="63"/>
      <c r="K8" s="63"/>
      <c r="L8" s="63"/>
      <c r="M8" s="64"/>
      <c r="N8" s="64"/>
      <c r="O8" s="397" t="s">
        <v>0</v>
      </c>
      <c r="P8" s="397"/>
      <c r="Q8" s="230" t="s">
        <v>317</v>
      </c>
      <c r="R8" s="230"/>
      <c r="S8" s="64"/>
      <c r="T8" s="64"/>
      <c r="U8" s="65"/>
    </row>
    <row r="9" spans="2:21" ht="34.5" customHeight="1" x14ac:dyDescent="0.2">
      <c r="B9" s="364" t="s">
        <v>1</v>
      </c>
      <c r="C9" s="365"/>
      <c r="D9" s="398" t="s">
        <v>246</v>
      </c>
      <c r="E9" s="398"/>
      <c r="F9" s="398"/>
      <c r="G9" s="398"/>
      <c r="H9" s="398"/>
      <c r="I9" s="398"/>
      <c r="J9" s="63"/>
      <c r="K9" s="63"/>
      <c r="L9" s="63"/>
      <c r="M9" s="64"/>
      <c r="N9" s="64"/>
      <c r="O9" s="397" t="s">
        <v>2</v>
      </c>
      <c r="P9" s="397"/>
      <c r="Q9" s="399">
        <v>2016</v>
      </c>
      <c r="R9" s="399"/>
      <c r="S9" s="64"/>
      <c r="T9" s="64"/>
      <c r="U9" s="65"/>
    </row>
    <row r="10" spans="2:21" ht="15.75" x14ac:dyDescent="0.2">
      <c r="B10" s="66"/>
      <c r="C10" s="64"/>
      <c r="D10" s="64"/>
      <c r="E10" s="64"/>
      <c r="F10" s="64"/>
      <c r="G10" s="64"/>
      <c r="H10" s="64"/>
      <c r="I10" s="64"/>
      <c r="J10" s="64"/>
      <c r="K10" s="64"/>
      <c r="L10" s="64"/>
      <c r="M10" s="64"/>
      <c r="N10" s="64"/>
      <c r="O10" s="64"/>
      <c r="P10" s="64"/>
      <c r="Q10" s="67"/>
      <c r="R10" s="67"/>
      <c r="S10" s="64"/>
      <c r="T10" s="64"/>
      <c r="U10" s="65"/>
    </row>
    <row r="11" spans="2:21" s="68" customFormat="1" ht="28.5" customHeight="1" x14ac:dyDescent="0.25">
      <c r="B11" s="378" t="s">
        <v>41</v>
      </c>
      <c r="C11" s="379"/>
      <c r="D11" s="380" t="s">
        <v>42</v>
      </c>
      <c r="E11" s="380"/>
      <c r="F11" s="380"/>
      <c r="G11" s="380"/>
      <c r="H11" s="380"/>
      <c r="I11" s="380"/>
      <c r="J11" s="380"/>
      <c r="K11" s="380"/>
      <c r="L11" s="380"/>
      <c r="M11" s="380"/>
      <c r="N11" s="380"/>
      <c r="O11" s="380"/>
      <c r="P11" s="380"/>
      <c r="Q11" s="380"/>
      <c r="R11" s="380"/>
      <c r="S11" s="380"/>
      <c r="T11" s="380"/>
      <c r="U11" s="381"/>
    </row>
    <row r="12" spans="2:21" ht="26.25" customHeight="1" x14ac:dyDescent="0.2">
      <c r="B12" s="382" t="s">
        <v>3</v>
      </c>
      <c r="C12" s="383"/>
      <c r="D12" s="384" t="s">
        <v>144</v>
      </c>
      <c r="E12" s="384"/>
      <c r="F12" s="384"/>
      <c r="G12" s="384"/>
      <c r="H12" s="384"/>
      <c r="I12" s="384"/>
      <c r="J12" s="384"/>
      <c r="K12" s="384"/>
      <c r="L12" s="384"/>
      <c r="M12" s="384"/>
      <c r="N12" s="384"/>
      <c r="O12" s="384"/>
      <c r="P12" s="384"/>
      <c r="Q12" s="384"/>
      <c r="R12" s="384"/>
      <c r="S12" s="384"/>
      <c r="T12" s="384"/>
      <c r="U12" s="385"/>
    </row>
    <row r="13" spans="2:21" s="88" customFormat="1" ht="25.5" customHeight="1" x14ac:dyDescent="0.25">
      <c r="B13" s="386" t="s">
        <v>4</v>
      </c>
      <c r="C13" s="370" t="s">
        <v>5</v>
      </c>
      <c r="D13" s="388" t="s">
        <v>6</v>
      </c>
      <c r="E13" s="389"/>
      <c r="F13" s="389"/>
      <c r="G13" s="390"/>
      <c r="H13" s="388" t="s">
        <v>7</v>
      </c>
      <c r="I13" s="370" t="s">
        <v>8</v>
      </c>
      <c r="J13" s="388" t="s">
        <v>9</v>
      </c>
      <c r="K13" s="390"/>
      <c r="L13" s="388" t="s">
        <v>10</v>
      </c>
      <c r="M13" s="389"/>
      <c r="N13" s="389"/>
      <c r="O13" s="389"/>
      <c r="P13" s="390"/>
      <c r="Q13" s="370" t="s">
        <v>11</v>
      </c>
      <c r="R13" s="370" t="s">
        <v>12</v>
      </c>
      <c r="S13" s="372" t="s">
        <v>13</v>
      </c>
      <c r="T13" s="395" t="s">
        <v>50</v>
      </c>
      <c r="U13" s="374" t="s">
        <v>14</v>
      </c>
    </row>
    <row r="14" spans="2:21" s="88" customFormat="1" ht="30.75" customHeight="1" x14ac:dyDescent="0.25">
      <c r="B14" s="387"/>
      <c r="C14" s="371"/>
      <c r="D14" s="391" t="s">
        <v>254</v>
      </c>
      <c r="E14" s="392"/>
      <c r="F14" s="392"/>
      <c r="G14" s="393"/>
      <c r="H14" s="394"/>
      <c r="I14" s="371"/>
      <c r="J14" s="391"/>
      <c r="K14" s="393"/>
      <c r="L14" s="391"/>
      <c r="M14" s="392"/>
      <c r="N14" s="392"/>
      <c r="O14" s="392"/>
      <c r="P14" s="393"/>
      <c r="Q14" s="371"/>
      <c r="R14" s="371"/>
      <c r="S14" s="373"/>
      <c r="T14" s="396"/>
      <c r="U14" s="375"/>
    </row>
    <row r="15" spans="2:21" s="88" customFormat="1" ht="63" customHeight="1" x14ac:dyDescent="0.25">
      <c r="B15" s="387"/>
      <c r="C15" s="371"/>
      <c r="D15" s="376" t="s">
        <v>15</v>
      </c>
      <c r="E15" s="376" t="s">
        <v>16</v>
      </c>
      <c r="F15" s="376" t="s">
        <v>17</v>
      </c>
      <c r="G15" s="376" t="s">
        <v>18</v>
      </c>
      <c r="H15" s="394"/>
      <c r="I15" s="371"/>
      <c r="J15" s="370" t="s">
        <v>19</v>
      </c>
      <c r="K15" s="370" t="s">
        <v>20</v>
      </c>
      <c r="L15" s="370" t="s">
        <v>21</v>
      </c>
      <c r="M15" s="370" t="s">
        <v>22</v>
      </c>
      <c r="N15" s="370" t="s">
        <v>43</v>
      </c>
      <c r="O15" s="395" t="s">
        <v>23</v>
      </c>
      <c r="P15" s="370" t="s">
        <v>24</v>
      </c>
      <c r="Q15" s="371"/>
      <c r="R15" s="371"/>
      <c r="S15" s="373"/>
      <c r="T15" s="396"/>
      <c r="U15" s="375"/>
    </row>
    <row r="16" spans="2:21" s="88" customFormat="1" ht="52.5" customHeight="1" x14ac:dyDescent="0.25">
      <c r="B16" s="387"/>
      <c r="C16" s="371"/>
      <c r="D16" s="377"/>
      <c r="E16" s="377"/>
      <c r="F16" s="377"/>
      <c r="G16" s="377"/>
      <c r="H16" s="394"/>
      <c r="I16" s="371"/>
      <c r="J16" s="371"/>
      <c r="K16" s="371"/>
      <c r="L16" s="371"/>
      <c r="M16" s="371"/>
      <c r="N16" s="371"/>
      <c r="O16" s="396"/>
      <c r="P16" s="371"/>
      <c r="Q16" s="371"/>
      <c r="R16" s="371"/>
      <c r="S16" s="373"/>
      <c r="T16" s="396"/>
      <c r="U16" s="375"/>
    </row>
    <row r="17" spans="2:21" s="71" customFormat="1" ht="177.75" customHeight="1" x14ac:dyDescent="0.2">
      <c r="B17" s="413" t="s">
        <v>153</v>
      </c>
      <c r="C17" s="413" t="s">
        <v>152</v>
      </c>
      <c r="D17" s="433"/>
      <c r="E17" s="433"/>
      <c r="F17" s="433">
        <v>0.7</v>
      </c>
      <c r="G17" s="430"/>
      <c r="H17" s="69" t="s">
        <v>149</v>
      </c>
      <c r="I17" s="438" t="s">
        <v>154</v>
      </c>
      <c r="J17" s="441">
        <v>42522</v>
      </c>
      <c r="K17" s="441">
        <v>42705</v>
      </c>
      <c r="L17" s="70"/>
      <c r="M17" s="70"/>
      <c r="N17" s="70"/>
      <c r="O17" s="70"/>
      <c r="P17" s="70"/>
      <c r="Q17" s="182" t="s">
        <v>306</v>
      </c>
      <c r="R17" s="95"/>
      <c r="S17" s="451">
        <v>70</v>
      </c>
      <c r="T17" s="414">
        <v>0.2</v>
      </c>
      <c r="U17" s="400">
        <f>S17*T17</f>
        <v>14</v>
      </c>
    </row>
    <row r="18" spans="2:21" s="71" customFormat="1" ht="186.75" customHeight="1" x14ac:dyDescent="0.2">
      <c r="B18" s="413"/>
      <c r="C18" s="413"/>
      <c r="D18" s="431"/>
      <c r="E18" s="431"/>
      <c r="F18" s="431"/>
      <c r="G18" s="431"/>
      <c r="H18" s="69" t="s">
        <v>150</v>
      </c>
      <c r="I18" s="439"/>
      <c r="J18" s="442"/>
      <c r="K18" s="442"/>
      <c r="L18" s="70"/>
      <c r="M18" s="70"/>
      <c r="N18" s="70"/>
      <c r="O18" s="70"/>
      <c r="P18" s="70"/>
      <c r="Q18" s="182" t="s">
        <v>308</v>
      </c>
      <c r="R18" s="95"/>
      <c r="S18" s="452"/>
      <c r="T18" s="415"/>
      <c r="U18" s="401"/>
    </row>
    <row r="19" spans="2:21" s="71" customFormat="1" ht="229.5" customHeight="1" x14ac:dyDescent="0.2">
      <c r="B19" s="413"/>
      <c r="C19" s="413"/>
      <c r="D19" s="432"/>
      <c r="E19" s="432"/>
      <c r="F19" s="432"/>
      <c r="G19" s="432"/>
      <c r="H19" s="69" t="s">
        <v>151</v>
      </c>
      <c r="I19" s="440"/>
      <c r="J19" s="443"/>
      <c r="K19" s="443"/>
      <c r="L19" s="70"/>
      <c r="M19" s="70"/>
      <c r="N19" s="70"/>
      <c r="O19" s="70"/>
      <c r="P19" s="70"/>
      <c r="Q19" s="182" t="s">
        <v>307</v>
      </c>
      <c r="R19" s="95"/>
      <c r="S19" s="453"/>
      <c r="T19" s="416"/>
      <c r="U19" s="402"/>
    </row>
    <row r="20" spans="2:21" ht="15.75" customHeight="1" x14ac:dyDescent="0.2">
      <c r="B20" s="382" t="s">
        <v>29</v>
      </c>
      <c r="C20" s="383"/>
      <c r="D20" s="384" t="s">
        <v>145</v>
      </c>
      <c r="E20" s="384"/>
      <c r="F20" s="384"/>
      <c r="G20" s="384"/>
      <c r="H20" s="384"/>
      <c r="I20" s="384"/>
      <c r="J20" s="384"/>
      <c r="K20" s="384"/>
      <c r="L20" s="384"/>
      <c r="M20" s="384"/>
      <c r="N20" s="384"/>
      <c r="O20" s="384"/>
      <c r="P20" s="384"/>
      <c r="Q20" s="384"/>
      <c r="R20" s="384"/>
      <c r="S20" s="384"/>
      <c r="T20" s="384"/>
      <c r="U20" s="385"/>
    </row>
    <row r="21" spans="2:21" s="89" customFormat="1" ht="22.5" customHeight="1" x14ac:dyDescent="0.2">
      <c r="B21" s="386" t="s">
        <v>4</v>
      </c>
      <c r="C21" s="370" t="s">
        <v>5</v>
      </c>
      <c r="D21" s="388" t="s">
        <v>6</v>
      </c>
      <c r="E21" s="389"/>
      <c r="F21" s="389"/>
      <c r="G21" s="390"/>
      <c r="H21" s="388" t="s">
        <v>7</v>
      </c>
      <c r="I21" s="370" t="s">
        <v>8</v>
      </c>
      <c r="J21" s="388" t="s">
        <v>9</v>
      </c>
      <c r="K21" s="390"/>
      <c r="L21" s="388" t="s">
        <v>10</v>
      </c>
      <c r="M21" s="389"/>
      <c r="N21" s="389"/>
      <c r="O21" s="389"/>
      <c r="P21" s="390"/>
      <c r="Q21" s="370" t="s">
        <v>11</v>
      </c>
      <c r="R21" s="370" t="s">
        <v>12</v>
      </c>
      <c r="S21" s="372" t="s">
        <v>13</v>
      </c>
      <c r="T21" s="395" t="s">
        <v>50</v>
      </c>
      <c r="U21" s="374" t="s">
        <v>14</v>
      </c>
    </row>
    <row r="22" spans="2:21" s="89" customFormat="1" ht="25.5" customHeight="1" x14ac:dyDescent="0.2">
      <c r="B22" s="387"/>
      <c r="C22" s="371"/>
      <c r="D22" s="391" t="s">
        <v>255</v>
      </c>
      <c r="E22" s="392"/>
      <c r="F22" s="392"/>
      <c r="G22" s="393"/>
      <c r="H22" s="394"/>
      <c r="I22" s="371"/>
      <c r="J22" s="391"/>
      <c r="K22" s="393"/>
      <c r="L22" s="391"/>
      <c r="M22" s="392"/>
      <c r="N22" s="392"/>
      <c r="O22" s="392"/>
      <c r="P22" s="393"/>
      <c r="Q22" s="371"/>
      <c r="R22" s="371"/>
      <c r="S22" s="373"/>
      <c r="T22" s="396"/>
      <c r="U22" s="375"/>
    </row>
    <row r="23" spans="2:21" s="89" customFormat="1" ht="16.5" customHeight="1" x14ac:dyDescent="0.2">
      <c r="B23" s="387"/>
      <c r="C23" s="371"/>
      <c r="D23" s="376" t="s">
        <v>15</v>
      </c>
      <c r="E23" s="376" t="s">
        <v>16</v>
      </c>
      <c r="F23" s="376" t="s">
        <v>17</v>
      </c>
      <c r="G23" s="376" t="s">
        <v>18</v>
      </c>
      <c r="H23" s="394"/>
      <c r="I23" s="371"/>
      <c r="J23" s="370" t="s">
        <v>19</v>
      </c>
      <c r="K23" s="370" t="s">
        <v>20</v>
      </c>
      <c r="L23" s="370" t="s">
        <v>21</v>
      </c>
      <c r="M23" s="370" t="s">
        <v>22</v>
      </c>
      <c r="N23" s="370" t="s">
        <v>43</v>
      </c>
      <c r="O23" s="395" t="s">
        <v>23</v>
      </c>
      <c r="P23" s="370" t="s">
        <v>24</v>
      </c>
      <c r="Q23" s="371"/>
      <c r="R23" s="371"/>
      <c r="S23" s="373"/>
      <c r="T23" s="396"/>
      <c r="U23" s="375"/>
    </row>
    <row r="24" spans="2:21" s="89" customFormat="1" ht="66.75" customHeight="1" x14ac:dyDescent="0.2">
      <c r="B24" s="387"/>
      <c r="C24" s="371"/>
      <c r="D24" s="377"/>
      <c r="E24" s="377"/>
      <c r="F24" s="377"/>
      <c r="G24" s="377"/>
      <c r="H24" s="394"/>
      <c r="I24" s="371"/>
      <c r="J24" s="371"/>
      <c r="K24" s="371"/>
      <c r="L24" s="371"/>
      <c r="M24" s="371"/>
      <c r="N24" s="371"/>
      <c r="O24" s="396"/>
      <c r="P24" s="371"/>
      <c r="Q24" s="371"/>
      <c r="R24" s="371"/>
      <c r="S24" s="373"/>
      <c r="T24" s="396"/>
      <c r="U24" s="375"/>
    </row>
    <row r="25" spans="2:21" ht="132" customHeight="1" x14ac:dyDescent="0.2">
      <c r="B25" s="413" t="s">
        <v>160</v>
      </c>
      <c r="C25" s="413" t="s">
        <v>27</v>
      </c>
      <c r="D25" s="403"/>
      <c r="E25" s="403"/>
      <c r="F25" s="403">
        <v>0.5</v>
      </c>
      <c r="G25" s="404"/>
      <c r="H25" s="69" t="s">
        <v>155</v>
      </c>
      <c r="I25" s="444" t="s">
        <v>159</v>
      </c>
      <c r="J25" s="445">
        <v>42370</v>
      </c>
      <c r="K25" s="445">
        <v>42705</v>
      </c>
      <c r="L25" s="70"/>
      <c r="M25" s="70"/>
      <c r="N25" s="70"/>
      <c r="O25" s="70"/>
      <c r="P25" s="70"/>
      <c r="Q25" s="106" t="s">
        <v>309</v>
      </c>
      <c r="R25" s="95"/>
      <c r="S25" s="400">
        <v>50</v>
      </c>
      <c r="T25" s="414">
        <v>0.2</v>
      </c>
      <c r="U25" s="400">
        <f>S25*T25</f>
        <v>10</v>
      </c>
    </row>
    <row r="26" spans="2:21" ht="122.25" customHeight="1" x14ac:dyDescent="0.2">
      <c r="B26" s="413"/>
      <c r="C26" s="413"/>
      <c r="D26" s="404"/>
      <c r="E26" s="404"/>
      <c r="F26" s="404"/>
      <c r="G26" s="404"/>
      <c r="H26" s="69" t="s">
        <v>156</v>
      </c>
      <c r="I26" s="444"/>
      <c r="J26" s="445"/>
      <c r="K26" s="445"/>
      <c r="L26" s="70"/>
      <c r="M26" s="70"/>
      <c r="N26" s="70"/>
      <c r="O26" s="70"/>
      <c r="P26" s="70"/>
      <c r="Q26" s="182" t="s">
        <v>310</v>
      </c>
      <c r="R26" s="95"/>
      <c r="S26" s="401"/>
      <c r="T26" s="415"/>
      <c r="U26" s="401"/>
    </row>
    <row r="27" spans="2:21" ht="98.25" customHeight="1" x14ac:dyDescent="0.2">
      <c r="B27" s="413"/>
      <c r="C27" s="413"/>
      <c r="D27" s="404"/>
      <c r="E27" s="404"/>
      <c r="F27" s="404"/>
      <c r="G27" s="404"/>
      <c r="H27" s="69" t="s">
        <v>157</v>
      </c>
      <c r="I27" s="444"/>
      <c r="J27" s="445"/>
      <c r="K27" s="445"/>
      <c r="L27" s="70"/>
      <c r="M27" s="70"/>
      <c r="N27" s="70"/>
      <c r="O27" s="70"/>
      <c r="P27" s="70"/>
      <c r="Q27" s="106" t="s">
        <v>311</v>
      </c>
      <c r="R27" s="95"/>
      <c r="S27" s="401"/>
      <c r="T27" s="415"/>
      <c r="U27" s="401"/>
    </row>
    <row r="28" spans="2:21" ht="123.75" customHeight="1" x14ac:dyDescent="0.2">
      <c r="B28" s="413"/>
      <c r="C28" s="413"/>
      <c r="D28" s="404"/>
      <c r="E28" s="404"/>
      <c r="F28" s="404"/>
      <c r="G28" s="404"/>
      <c r="H28" s="69" t="s">
        <v>158</v>
      </c>
      <c r="I28" s="444"/>
      <c r="J28" s="445"/>
      <c r="K28" s="445"/>
      <c r="L28" s="70"/>
      <c r="M28" s="70"/>
      <c r="N28" s="70"/>
      <c r="O28" s="70"/>
      <c r="P28" s="70"/>
      <c r="Q28" s="182" t="s">
        <v>312</v>
      </c>
      <c r="R28" s="95"/>
      <c r="S28" s="402"/>
      <c r="T28" s="416"/>
      <c r="U28" s="402"/>
    </row>
    <row r="29" spans="2:21" ht="15.75" customHeight="1" x14ac:dyDescent="0.2">
      <c r="B29" s="382" t="s">
        <v>55</v>
      </c>
      <c r="C29" s="383"/>
      <c r="D29" s="384" t="s">
        <v>146</v>
      </c>
      <c r="E29" s="384"/>
      <c r="F29" s="384"/>
      <c r="G29" s="384"/>
      <c r="H29" s="384"/>
      <c r="I29" s="384"/>
      <c r="J29" s="384"/>
      <c r="K29" s="384"/>
      <c r="L29" s="384"/>
      <c r="M29" s="384"/>
      <c r="N29" s="384"/>
      <c r="O29" s="384"/>
      <c r="P29" s="384"/>
      <c r="Q29" s="384"/>
      <c r="R29" s="384"/>
      <c r="S29" s="384"/>
      <c r="T29" s="384"/>
      <c r="U29" s="385"/>
    </row>
    <row r="30" spans="2:21" ht="12.75" customHeight="1" x14ac:dyDescent="0.2">
      <c r="B30" s="405" t="s">
        <v>4</v>
      </c>
      <c r="C30" s="407" t="s">
        <v>5</v>
      </c>
      <c r="D30" s="409" t="s">
        <v>6</v>
      </c>
      <c r="E30" s="410"/>
      <c r="F30" s="410"/>
      <c r="G30" s="411"/>
      <c r="H30" s="409" t="s">
        <v>7</v>
      </c>
      <c r="I30" s="407" t="s">
        <v>8</v>
      </c>
      <c r="J30" s="409" t="s">
        <v>9</v>
      </c>
      <c r="K30" s="411"/>
      <c r="L30" s="409" t="s">
        <v>10</v>
      </c>
      <c r="M30" s="410"/>
      <c r="N30" s="410"/>
      <c r="O30" s="410"/>
      <c r="P30" s="411"/>
      <c r="Q30" s="407" t="s">
        <v>11</v>
      </c>
      <c r="R30" s="407" t="s">
        <v>12</v>
      </c>
      <c r="S30" s="426" t="s">
        <v>13</v>
      </c>
      <c r="T30" s="417" t="s">
        <v>50</v>
      </c>
      <c r="U30" s="419" t="s">
        <v>14</v>
      </c>
    </row>
    <row r="31" spans="2:21" ht="32.25" customHeight="1" x14ac:dyDescent="0.2">
      <c r="B31" s="406"/>
      <c r="C31" s="408"/>
      <c r="D31" s="421" t="s">
        <v>254</v>
      </c>
      <c r="E31" s="422"/>
      <c r="F31" s="422"/>
      <c r="G31" s="423"/>
      <c r="H31" s="412"/>
      <c r="I31" s="408"/>
      <c r="J31" s="421"/>
      <c r="K31" s="423"/>
      <c r="L31" s="421"/>
      <c r="M31" s="422"/>
      <c r="N31" s="422"/>
      <c r="O31" s="422"/>
      <c r="P31" s="423"/>
      <c r="Q31" s="408"/>
      <c r="R31" s="408"/>
      <c r="S31" s="427"/>
      <c r="T31" s="418"/>
      <c r="U31" s="420"/>
    </row>
    <row r="32" spans="2:21" ht="35.25" customHeight="1" x14ac:dyDescent="0.2">
      <c r="B32" s="406"/>
      <c r="C32" s="408"/>
      <c r="D32" s="424" t="s">
        <v>15</v>
      </c>
      <c r="E32" s="424" t="s">
        <v>16</v>
      </c>
      <c r="F32" s="424" t="s">
        <v>17</v>
      </c>
      <c r="G32" s="424" t="s">
        <v>18</v>
      </c>
      <c r="H32" s="412"/>
      <c r="I32" s="408"/>
      <c r="J32" s="407" t="s">
        <v>19</v>
      </c>
      <c r="K32" s="407" t="s">
        <v>20</v>
      </c>
      <c r="L32" s="407" t="s">
        <v>21</v>
      </c>
      <c r="M32" s="407" t="s">
        <v>22</v>
      </c>
      <c r="N32" s="407" t="s">
        <v>43</v>
      </c>
      <c r="O32" s="417" t="s">
        <v>23</v>
      </c>
      <c r="P32" s="407" t="s">
        <v>24</v>
      </c>
      <c r="Q32" s="408"/>
      <c r="R32" s="408"/>
      <c r="S32" s="427"/>
      <c r="T32" s="418"/>
      <c r="U32" s="420"/>
    </row>
    <row r="33" spans="2:22" ht="39.75" customHeight="1" x14ac:dyDescent="0.2">
      <c r="B33" s="406"/>
      <c r="C33" s="408"/>
      <c r="D33" s="425"/>
      <c r="E33" s="425"/>
      <c r="F33" s="425"/>
      <c r="G33" s="425"/>
      <c r="H33" s="412"/>
      <c r="I33" s="408"/>
      <c r="J33" s="408"/>
      <c r="K33" s="408"/>
      <c r="L33" s="408"/>
      <c r="M33" s="408"/>
      <c r="N33" s="408"/>
      <c r="O33" s="418"/>
      <c r="P33" s="408"/>
      <c r="Q33" s="408"/>
      <c r="R33" s="408"/>
      <c r="S33" s="427"/>
      <c r="T33" s="418"/>
      <c r="U33" s="420"/>
    </row>
    <row r="34" spans="2:22" ht="277.5" customHeight="1" x14ac:dyDescent="0.2">
      <c r="B34" s="400" t="s">
        <v>171</v>
      </c>
      <c r="C34" s="72" t="s">
        <v>161</v>
      </c>
      <c r="D34" s="181"/>
      <c r="E34" s="181"/>
      <c r="F34" s="191">
        <v>0.3</v>
      </c>
      <c r="G34" s="73"/>
      <c r="H34" s="74" t="s">
        <v>162</v>
      </c>
      <c r="I34" s="353" t="s">
        <v>174</v>
      </c>
      <c r="J34" s="441">
        <v>42370</v>
      </c>
      <c r="K34" s="441">
        <v>42705</v>
      </c>
      <c r="L34" s="70"/>
      <c r="M34" s="70"/>
      <c r="N34" s="70"/>
      <c r="O34" s="70"/>
      <c r="P34" s="70"/>
      <c r="Q34" s="106" t="s">
        <v>319</v>
      </c>
      <c r="R34" s="178" t="s">
        <v>270</v>
      </c>
      <c r="S34" s="182">
        <v>60</v>
      </c>
      <c r="T34" s="75">
        <v>2.1399999999999999E-2</v>
      </c>
      <c r="U34" s="182">
        <f>S34*T34</f>
        <v>1.284</v>
      </c>
    </row>
    <row r="35" spans="2:22" ht="45" x14ac:dyDescent="0.2">
      <c r="B35" s="401"/>
      <c r="C35" s="413" t="s">
        <v>170</v>
      </c>
      <c r="D35" s="181"/>
      <c r="E35" s="181"/>
      <c r="F35" s="191">
        <v>0.1</v>
      </c>
      <c r="G35" s="73"/>
      <c r="H35" s="69" t="s">
        <v>163</v>
      </c>
      <c r="I35" s="446"/>
      <c r="J35" s="442"/>
      <c r="K35" s="442"/>
      <c r="L35" s="70"/>
      <c r="M35" s="70"/>
      <c r="N35" s="70"/>
      <c r="O35" s="70"/>
      <c r="P35" s="70"/>
      <c r="Q35" s="106" t="s">
        <v>313</v>
      </c>
      <c r="R35" s="95"/>
      <c r="S35" s="182">
        <v>50</v>
      </c>
      <c r="T35" s="75">
        <v>2.1399999999999999E-2</v>
      </c>
      <c r="U35" s="182">
        <f t="shared" ref="U35:U41" si="0">S35*T35</f>
        <v>1.0699999999999998</v>
      </c>
    </row>
    <row r="36" spans="2:22" ht="30.75" x14ac:dyDescent="0.2">
      <c r="B36" s="401"/>
      <c r="C36" s="413"/>
      <c r="D36" s="181"/>
      <c r="E36" s="181"/>
      <c r="F36" s="191">
        <v>0.1</v>
      </c>
      <c r="G36" s="73"/>
      <c r="H36" s="69" t="s">
        <v>164</v>
      </c>
      <c r="I36" s="446"/>
      <c r="J36" s="442"/>
      <c r="K36" s="442"/>
      <c r="L36" s="70"/>
      <c r="M36" s="70"/>
      <c r="N36" s="70"/>
      <c r="O36" s="70"/>
      <c r="P36" s="70"/>
      <c r="Q36" s="106" t="s">
        <v>314</v>
      </c>
      <c r="R36" s="95"/>
      <c r="S36" s="182">
        <v>100</v>
      </c>
      <c r="T36" s="75">
        <v>2.1399999999999999E-2</v>
      </c>
      <c r="U36" s="182">
        <f t="shared" si="0"/>
        <v>2.1399999999999997</v>
      </c>
    </row>
    <row r="37" spans="2:22" ht="56.25" customHeight="1" x14ac:dyDescent="0.2">
      <c r="B37" s="401"/>
      <c r="C37" s="413"/>
      <c r="D37" s="181"/>
      <c r="E37" s="181"/>
      <c r="F37" s="181">
        <v>0</v>
      </c>
      <c r="G37" s="73"/>
      <c r="H37" s="69" t="s">
        <v>165</v>
      </c>
      <c r="I37" s="446"/>
      <c r="J37" s="442"/>
      <c r="K37" s="442"/>
      <c r="L37" s="70"/>
      <c r="M37" s="70"/>
      <c r="N37" s="70"/>
      <c r="O37" s="70"/>
      <c r="P37" s="70"/>
      <c r="Q37" s="105"/>
      <c r="R37" s="95"/>
      <c r="S37" s="182">
        <v>10</v>
      </c>
      <c r="T37" s="75">
        <v>2.1399999999999999E-2</v>
      </c>
      <c r="U37" s="182">
        <f t="shared" si="0"/>
        <v>0.214</v>
      </c>
      <c r="V37" s="76"/>
    </row>
    <row r="38" spans="2:22" ht="90" x14ac:dyDescent="0.2">
      <c r="B38" s="401"/>
      <c r="C38" s="413"/>
      <c r="D38" s="181"/>
      <c r="E38" s="181"/>
      <c r="F38" s="181">
        <v>0</v>
      </c>
      <c r="G38" s="73"/>
      <c r="H38" s="69" t="s">
        <v>166</v>
      </c>
      <c r="I38" s="446"/>
      <c r="J38" s="442"/>
      <c r="K38" s="442"/>
      <c r="L38" s="70"/>
      <c r="M38" s="70"/>
      <c r="N38" s="70"/>
      <c r="O38" s="70"/>
      <c r="P38" s="70"/>
      <c r="Q38" s="105"/>
      <c r="R38" s="95"/>
      <c r="S38" s="182">
        <f t="shared" ref="S38:S41" si="1">D38</f>
        <v>0</v>
      </c>
      <c r="T38" s="75">
        <v>2.1399999999999999E-2</v>
      </c>
      <c r="U38" s="182">
        <f t="shared" si="0"/>
        <v>0</v>
      </c>
      <c r="V38" s="77"/>
    </row>
    <row r="39" spans="2:22" ht="30" x14ac:dyDescent="0.2">
      <c r="B39" s="401"/>
      <c r="C39" s="413"/>
      <c r="D39" s="181"/>
      <c r="E39" s="181"/>
      <c r="F39" s="181">
        <v>0</v>
      </c>
      <c r="G39" s="73"/>
      <c r="H39" s="69" t="s">
        <v>167</v>
      </c>
      <c r="I39" s="446"/>
      <c r="J39" s="442"/>
      <c r="K39" s="442"/>
      <c r="L39" s="70"/>
      <c r="M39" s="70"/>
      <c r="N39" s="70"/>
      <c r="O39" s="70"/>
      <c r="P39" s="70"/>
      <c r="Q39" s="105"/>
      <c r="R39" s="95"/>
      <c r="S39" s="182">
        <f t="shared" si="1"/>
        <v>0</v>
      </c>
      <c r="T39" s="75">
        <v>2.1399999999999999E-2</v>
      </c>
      <c r="U39" s="182">
        <f t="shared" si="0"/>
        <v>0</v>
      </c>
      <c r="V39" s="78"/>
    </row>
    <row r="40" spans="2:22" ht="45" x14ac:dyDescent="0.2">
      <c r="B40" s="402"/>
      <c r="C40" s="413"/>
      <c r="D40" s="181"/>
      <c r="E40" s="181"/>
      <c r="F40" s="181">
        <v>0</v>
      </c>
      <c r="G40" s="181"/>
      <c r="H40" s="69" t="s">
        <v>168</v>
      </c>
      <c r="I40" s="354"/>
      <c r="J40" s="443"/>
      <c r="K40" s="443"/>
      <c r="L40" s="70"/>
      <c r="M40" s="70"/>
      <c r="N40" s="70"/>
      <c r="O40" s="70"/>
      <c r="P40" s="70"/>
      <c r="Q40" s="105"/>
      <c r="R40" s="95"/>
      <c r="S40" s="182">
        <f t="shared" si="1"/>
        <v>0</v>
      </c>
      <c r="T40" s="75">
        <v>2.1399999999999999E-2</v>
      </c>
      <c r="U40" s="182">
        <f t="shared" si="0"/>
        <v>0</v>
      </c>
    </row>
    <row r="41" spans="2:22" ht="90" x14ac:dyDescent="0.2">
      <c r="B41" s="182" t="s">
        <v>172</v>
      </c>
      <c r="C41" s="79" t="s">
        <v>173</v>
      </c>
      <c r="D41" s="183"/>
      <c r="E41" s="183"/>
      <c r="F41" s="183">
        <v>0</v>
      </c>
      <c r="G41" s="183"/>
      <c r="H41" s="80" t="s">
        <v>169</v>
      </c>
      <c r="I41" s="182" t="s">
        <v>175</v>
      </c>
      <c r="J41" s="186">
        <v>42370</v>
      </c>
      <c r="K41" s="186">
        <v>42705</v>
      </c>
      <c r="L41" s="70"/>
      <c r="M41" s="70"/>
      <c r="N41" s="70"/>
      <c r="O41" s="70"/>
      <c r="P41" s="70"/>
      <c r="Q41" s="105"/>
      <c r="R41" s="95"/>
      <c r="S41" s="182">
        <f t="shared" si="1"/>
        <v>0</v>
      </c>
      <c r="T41" s="81">
        <v>0.05</v>
      </c>
      <c r="U41" s="182">
        <f t="shared" si="0"/>
        <v>0</v>
      </c>
    </row>
    <row r="42" spans="2:22" ht="28.5" customHeight="1" x14ac:dyDescent="0.2">
      <c r="B42" s="382" t="s">
        <v>57</v>
      </c>
      <c r="C42" s="383"/>
      <c r="D42" s="384" t="s">
        <v>147</v>
      </c>
      <c r="E42" s="384"/>
      <c r="F42" s="384"/>
      <c r="G42" s="384"/>
      <c r="H42" s="384"/>
      <c r="I42" s="384"/>
      <c r="J42" s="384"/>
      <c r="K42" s="384"/>
      <c r="L42" s="384"/>
      <c r="M42" s="384"/>
      <c r="N42" s="384"/>
      <c r="O42" s="384"/>
      <c r="P42" s="384"/>
      <c r="Q42" s="384"/>
      <c r="R42" s="384"/>
      <c r="S42" s="384"/>
      <c r="T42" s="384"/>
      <c r="U42" s="385"/>
    </row>
    <row r="43" spans="2:22" s="89" customFormat="1" ht="12.75" x14ac:dyDescent="0.2">
      <c r="B43" s="386" t="s">
        <v>4</v>
      </c>
      <c r="C43" s="370" t="s">
        <v>5</v>
      </c>
      <c r="D43" s="388" t="s">
        <v>6</v>
      </c>
      <c r="E43" s="389"/>
      <c r="F43" s="389"/>
      <c r="G43" s="390"/>
      <c r="H43" s="388" t="s">
        <v>7</v>
      </c>
      <c r="I43" s="370" t="s">
        <v>8</v>
      </c>
      <c r="J43" s="388" t="s">
        <v>9</v>
      </c>
      <c r="K43" s="390"/>
      <c r="L43" s="388" t="s">
        <v>10</v>
      </c>
      <c r="M43" s="389"/>
      <c r="N43" s="389"/>
      <c r="O43" s="389"/>
      <c r="P43" s="390"/>
      <c r="Q43" s="370" t="s">
        <v>11</v>
      </c>
      <c r="R43" s="370" t="s">
        <v>12</v>
      </c>
      <c r="S43" s="372" t="s">
        <v>13</v>
      </c>
      <c r="T43" s="395" t="s">
        <v>50</v>
      </c>
      <c r="U43" s="374" t="s">
        <v>14</v>
      </c>
    </row>
    <row r="44" spans="2:22" s="89" customFormat="1" ht="31.5" customHeight="1" x14ac:dyDescent="0.2">
      <c r="B44" s="387"/>
      <c r="C44" s="371"/>
      <c r="D44" s="391" t="s">
        <v>254</v>
      </c>
      <c r="E44" s="392"/>
      <c r="F44" s="392"/>
      <c r="G44" s="393"/>
      <c r="H44" s="394"/>
      <c r="I44" s="371"/>
      <c r="J44" s="391"/>
      <c r="K44" s="393"/>
      <c r="L44" s="391"/>
      <c r="M44" s="392"/>
      <c r="N44" s="392"/>
      <c r="O44" s="392"/>
      <c r="P44" s="393"/>
      <c r="Q44" s="371"/>
      <c r="R44" s="371"/>
      <c r="S44" s="373"/>
      <c r="T44" s="396"/>
      <c r="U44" s="375"/>
    </row>
    <row r="45" spans="2:22" s="89" customFormat="1" ht="12.75" x14ac:dyDescent="0.2">
      <c r="B45" s="387"/>
      <c r="C45" s="371"/>
      <c r="D45" s="376" t="s">
        <v>15</v>
      </c>
      <c r="E45" s="376" t="s">
        <v>16</v>
      </c>
      <c r="F45" s="376" t="s">
        <v>17</v>
      </c>
      <c r="G45" s="376" t="s">
        <v>18</v>
      </c>
      <c r="H45" s="394"/>
      <c r="I45" s="371"/>
      <c r="J45" s="370" t="s">
        <v>19</v>
      </c>
      <c r="K45" s="370" t="s">
        <v>20</v>
      </c>
      <c r="L45" s="370" t="s">
        <v>21</v>
      </c>
      <c r="M45" s="370" t="s">
        <v>22</v>
      </c>
      <c r="N45" s="370" t="s">
        <v>43</v>
      </c>
      <c r="O45" s="395" t="s">
        <v>23</v>
      </c>
      <c r="P45" s="370" t="s">
        <v>24</v>
      </c>
      <c r="Q45" s="371"/>
      <c r="R45" s="371"/>
      <c r="S45" s="373"/>
      <c r="T45" s="396"/>
      <c r="U45" s="375"/>
    </row>
    <row r="46" spans="2:22" s="89" customFormat="1" ht="51.75" customHeight="1" thickBot="1" x14ac:dyDescent="0.25">
      <c r="B46" s="387"/>
      <c r="C46" s="371"/>
      <c r="D46" s="377"/>
      <c r="E46" s="377"/>
      <c r="F46" s="377"/>
      <c r="G46" s="377"/>
      <c r="H46" s="394"/>
      <c r="I46" s="371"/>
      <c r="J46" s="371"/>
      <c r="K46" s="371"/>
      <c r="L46" s="371"/>
      <c r="M46" s="371"/>
      <c r="N46" s="371"/>
      <c r="O46" s="396"/>
      <c r="P46" s="371"/>
      <c r="Q46" s="371"/>
      <c r="R46" s="371"/>
      <c r="S46" s="373"/>
      <c r="T46" s="396"/>
      <c r="U46" s="375"/>
    </row>
    <row r="47" spans="2:22" ht="66.75" customHeight="1" x14ac:dyDescent="0.2">
      <c r="B47" s="400" t="s">
        <v>160</v>
      </c>
      <c r="C47" s="185" t="s">
        <v>27</v>
      </c>
      <c r="D47" s="73"/>
      <c r="E47" s="180"/>
      <c r="F47" s="180">
        <v>0.15</v>
      </c>
      <c r="G47" s="73"/>
      <c r="H47" s="188" t="s">
        <v>176</v>
      </c>
      <c r="I47" s="179" t="s">
        <v>184</v>
      </c>
      <c r="J47" s="186">
        <v>42370</v>
      </c>
      <c r="K47" s="85">
        <v>42705</v>
      </c>
      <c r="L47" s="70"/>
      <c r="M47" s="70"/>
      <c r="N47" s="70"/>
      <c r="O47" s="70"/>
      <c r="P47" s="70"/>
      <c r="Q47" s="182" t="s">
        <v>256</v>
      </c>
      <c r="R47" s="95"/>
      <c r="S47" s="189">
        <v>50</v>
      </c>
      <c r="T47" s="184">
        <v>0.05</v>
      </c>
      <c r="U47" s="182">
        <f>S47*T47</f>
        <v>2.5</v>
      </c>
      <c r="V47" s="71"/>
    </row>
    <row r="48" spans="2:22" ht="158.25" customHeight="1" x14ac:dyDescent="0.2">
      <c r="B48" s="401"/>
      <c r="C48" s="400" t="s">
        <v>170</v>
      </c>
      <c r="D48" s="430"/>
      <c r="E48" s="433"/>
      <c r="F48" s="433">
        <v>0.3</v>
      </c>
      <c r="G48" s="430"/>
      <c r="H48" s="188" t="s">
        <v>177</v>
      </c>
      <c r="I48" s="353" t="s">
        <v>183</v>
      </c>
      <c r="J48" s="441">
        <v>42370</v>
      </c>
      <c r="K48" s="428">
        <v>42705</v>
      </c>
      <c r="L48" s="70"/>
      <c r="M48" s="70"/>
      <c r="N48" s="70"/>
      <c r="O48" s="70"/>
      <c r="P48" s="70"/>
      <c r="Q48" s="182" t="s">
        <v>272</v>
      </c>
      <c r="R48" s="95"/>
      <c r="S48" s="435">
        <v>30</v>
      </c>
      <c r="T48" s="434">
        <v>0.15</v>
      </c>
      <c r="U48" s="400">
        <f>S48*T48</f>
        <v>4.5</v>
      </c>
      <c r="V48" s="71"/>
    </row>
    <row r="49" spans="2:22" ht="119.25" customHeight="1" x14ac:dyDescent="0.2">
      <c r="B49" s="401"/>
      <c r="C49" s="401"/>
      <c r="D49" s="431"/>
      <c r="E49" s="431"/>
      <c r="F49" s="431"/>
      <c r="G49" s="431"/>
      <c r="H49" s="188" t="s">
        <v>178</v>
      </c>
      <c r="I49" s="446"/>
      <c r="J49" s="442"/>
      <c r="K49" s="428"/>
      <c r="L49" s="70"/>
      <c r="M49" s="70"/>
      <c r="N49" s="70"/>
      <c r="O49" s="70"/>
      <c r="P49" s="70"/>
      <c r="Q49" s="182" t="s">
        <v>271</v>
      </c>
      <c r="R49" s="95"/>
      <c r="S49" s="436"/>
      <c r="T49" s="413"/>
      <c r="U49" s="401"/>
      <c r="V49" s="71"/>
    </row>
    <row r="50" spans="2:22" ht="38.25" customHeight="1" x14ac:dyDescent="0.2">
      <c r="B50" s="401"/>
      <c r="C50" s="401"/>
      <c r="D50" s="431"/>
      <c r="E50" s="431"/>
      <c r="F50" s="431"/>
      <c r="G50" s="431"/>
      <c r="H50" s="188" t="s">
        <v>179</v>
      </c>
      <c r="I50" s="446"/>
      <c r="J50" s="442"/>
      <c r="K50" s="428"/>
      <c r="L50" s="70"/>
      <c r="M50" s="70"/>
      <c r="N50" s="70"/>
      <c r="O50" s="70"/>
      <c r="P50" s="70"/>
      <c r="Q50" s="182" t="s">
        <v>257</v>
      </c>
      <c r="R50" s="95"/>
      <c r="S50" s="436"/>
      <c r="T50" s="413"/>
      <c r="U50" s="401"/>
      <c r="V50" s="71"/>
    </row>
    <row r="51" spans="2:22" ht="30" x14ac:dyDescent="0.2">
      <c r="B51" s="401"/>
      <c r="C51" s="401"/>
      <c r="D51" s="431"/>
      <c r="E51" s="431"/>
      <c r="F51" s="431"/>
      <c r="G51" s="431"/>
      <c r="H51" s="188" t="s">
        <v>180</v>
      </c>
      <c r="I51" s="446"/>
      <c r="J51" s="442"/>
      <c r="K51" s="428"/>
      <c r="L51" s="70"/>
      <c r="M51" s="70"/>
      <c r="N51" s="70"/>
      <c r="O51" s="70"/>
      <c r="P51" s="70"/>
      <c r="Q51" s="182" t="s">
        <v>257</v>
      </c>
      <c r="R51" s="95"/>
      <c r="S51" s="436"/>
      <c r="T51" s="413"/>
      <c r="U51" s="401"/>
      <c r="V51" s="71"/>
    </row>
    <row r="52" spans="2:22" ht="15.75" customHeight="1" x14ac:dyDescent="0.2">
      <c r="B52" s="401"/>
      <c r="C52" s="401"/>
      <c r="D52" s="431"/>
      <c r="E52" s="431"/>
      <c r="F52" s="431"/>
      <c r="G52" s="431"/>
      <c r="H52" s="188" t="s">
        <v>181</v>
      </c>
      <c r="I52" s="446"/>
      <c r="J52" s="442"/>
      <c r="K52" s="428"/>
      <c r="L52" s="70"/>
      <c r="M52" s="70"/>
      <c r="N52" s="70"/>
      <c r="O52" s="70"/>
      <c r="P52" s="70"/>
      <c r="Q52" s="182" t="s">
        <v>257</v>
      </c>
      <c r="R52" s="95"/>
      <c r="S52" s="436"/>
      <c r="T52" s="413"/>
      <c r="U52" s="401"/>
      <c r="V52" s="71"/>
    </row>
    <row r="53" spans="2:22" ht="35.25" customHeight="1" x14ac:dyDescent="0.2">
      <c r="B53" s="402"/>
      <c r="C53" s="402"/>
      <c r="D53" s="432"/>
      <c r="E53" s="432"/>
      <c r="F53" s="432"/>
      <c r="G53" s="432"/>
      <c r="H53" s="188" t="s">
        <v>182</v>
      </c>
      <c r="I53" s="354"/>
      <c r="J53" s="443"/>
      <c r="K53" s="429"/>
      <c r="L53" s="70"/>
      <c r="M53" s="70"/>
      <c r="N53" s="70"/>
      <c r="O53" s="70"/>
      <c r="P53" s="70"/>
      <c r="Q53" s="182" t="s">
        <v>257</v>
      </c>
      <c r="R53" s="95"/>
      <c r="S53" s="437"/>
      <c r="T53" s="413"/>
      <c r="U53" s="402"/>
      <c r="V53" s="71"/>
    </row>
    <row r="54" spans="2:22" ht="15.75" customHeight="1" x14ac:dyDescent="0.2">
      <c r="B54" s="382" t="s">
        <v>59</v>
      </c>
      <c r="C54" s="383"/>
      <c r="D54" s="384" t="s">
        <v>148</v>
      </c>
      <c r="E54" s="384"/>
      <c r="F54" s="384"/>
      <c r="G54" s="384"/>
      <c r="H54" s="384"/>
      <c r="I54" s="384"/>
      <c r="J54" s="384"/>
      <c r="K54" s="384"/>
      <c r="L54" s="384"/>
      <c r="M54" s="384"/>
      <c r="N54" s="384"/>
      <c r="O54" s="384"/>
      <c r="P54" s="384"/>
      <c r="Q54" s="384"/>
      <c r="R54" s="384"/>
      <c r="S54" s="384"/>
      <c r="T54" s="384"/>
      <c r="U54" s="385"/>
    </row>
    <row r="55" spans="2:22" s="89" customFormat="1" ht="12.75" customHeight="1" x14ac:dyDescent="0.2">
      <c r="B55" s="386" t="s">
        <v>4</v>
      </c>
      <c r="C55" s="370" t="s">
        <v>5</v>
      </c>
      <c r="D55" s="388" t="s">
        <v>6</v>
      </c>
      <c r="E55" s="389"/>
      <c r="F55" s="389"/>
      <c r="G55" s="390"/>
      <c r="H55" s="388" t="s">
        <v>7</v>
      </c>
      <c r="I55" s="370" t="s">
        <v>8</v>
      </c>
      <c r="J55" s="388" t="s">
        <v>9</v>
      </c>
      <c r="K55" s="390"/>
      <c r="L55" s="388" t="s">
        <v>10</v>
      </c>
      <c r="M55" s="389"/>
      <c r="N55" s="389"/>
      <c r="O55" s="389"/>
      <c r="P55" s="390"/>
      <c r="Q55" s="370" t="s">
        <v>11</v>
      </c>
      <c r="R55" s="370" t="s">
        <v>12</v>
      </c>
      <c r="S55" s="372" t="s">
        <v>13</v>
      </c>
      <c r="T55" s="395" t="s">
        <v>50</v>
      </c>
      <c r="U55" s="374" t="s">
        <v>14</v>
      </c>
    </row>
    <row r="56" spans="2:22" s="89" customFormat="1" ht="30.75" customHeight="1" x14ac:dyDescent="0.2">
      <c r="B56" s="387"/>
      <c r="C56" s="371"/>
      <c r="D56" s="391" t="s">
        <v>254</v>
      </c>
      <c r="E56" s="392"/>
      <c r="F56" s="392"/>
      <c r="G56" s="393"/>
      <c r="H56" s="394"/>
      <c r="I56" s="371"/>
      <c r="J56" s="391"/>
      <c r="K56" s="393"/>
      <c r="L56" s="391"/>
      <c r="M56" s="392"/>
      <c r="N56" s="392"/>
      <c r="O56" s="392"/>
      <c r="P56" s="393"/>
      <c r="Q56" s="371"/>
      <c r="R56" s="371"/>
      <c r="S56" s="373"/>
      <c r="T56" s="396"/>
      <c r="U56" s="375"/>
    </row>
    <row r="57" spans="2:22" s="89" customFormat="1" ht="12.75" customHeight="1" x14ac:dyDescent="0.2">
      <c r="B57" s="387"/>
      <c r="C57" s="371"/>
      <c r="D57" s="376" t="s">
        <v>15</v>
      </c>
      <c r="E57" s="376" t="s">
        <v>16</v>
      </c>
      <c r="F57" s="376" t="s">
        <v>17</v>
      </c>
      <c r="G57" s="376" t="s">
        <v>18</v>
      </c>
      <c r="H57" s="394"/>
      <c r="I57" s="371"/>
      <c r="J57" s="370" t="s">
        <v>19</v>
      </c>
      <c r="K57" s="370" t="s">
        <v>20</v>
      </c>
      <c r="L57" s="370" t="s">
        <v>21</v>
      </c>
      <c r="M57" s="370" t="s">
        <v>22</v>
      </c>
      <c r="N57" s="370" t="s">
        <v>43</v>
      </c>
      <c r="O57" s="395" t="s">
        <v>23</v>
      </c>
      <c r="P57" s="370" t="s">
        <v>24</v>
      </c>
      <c r="Q57" s="371"/>
      <c r="R57" s="371"/>
      <c r="S57" s="373"/>
      <c r="T57" s="396"/>
      <c r="U57" s="375"/>
    </row>
    <row r="58" spans="2:22" s="89" customFormat="1" ht="60.75" customHeight="1" x14ac:dyDescent="0.2">
      <c r="B58" s="387"/>
      <c r="C58" s="371"/>
      <c r="D58" s="377"/>
      <c r="E58" s="377"/>
      <c r="F58" s="377"/>
      <c r="G58" s="377"/>
      <c r="H58" s="394"/>
      <c r="I58" s="371"/>
      <c r="J58" s="371"/>
      <c r="K58" s="371"/>
      <c r="L58" s="371"/>
      <c r="M58" s="371"/>
      <c r="N58" s="371"/>
      <c r="O58" s="396"/>
      <c r="P58" s="371"/>
      <c r="Q58" s="371"/>
      <c r="R58" s="371"/>
      <c r="S58" s="373"/>
      <c r="T58" s="396"/>
      <c r="U58" s="375"/>
    </row>
    <row r="59" spans="2:22" ht="60.75" customHeight="1" x14ac:dyDescent="0.2">
      <c r="B59" s="413" t="s">
        <v>188</v>
      </c>
      <c r="C59" s="413" t="s">
        <v>27</v>
      </c>
      <c r="D59" s="403"/>
      <c r="E59" s="403"/>
      <c r="F59" s="403">
        <v>0.7</v>
      </c>
      <c r="G59" s="404"/>
      <c r="H59" s="69" t="s">
        <v>185</v>
      </c>
      <c r="I59" s="447" t="s">
        <v>27</v>
      </c>
      <c r="J59" s="445">
        <v>42370</v>
      </c>
      <c r="K59" s="445">
        <v>42705</v>
      </c>
      <c r="L59" s="70"/>
      <c r="M59" s="70"/>
      <c r="N59" s="70"/>
      <c r="O59" s="70"/>
      <c r="P59" s="70"/>
      <c r="Q59" s="182" t="s">
        <v>294</v>
      </c>
      <c r="R59" s="95"/>
      <c r="S59" s="400">
        <v>75</v>
      </c>
      <c r="T59" s="414">
        <v>0.2</v>
      </c>
      <c r="U59" s="413">
        <f>S59*T59</f>
        <v>15</v>
      </c>
    </row>
    <row r="60" spans="2:22" ht="87.75" customHeight="1" x14ac:dyDescent="0.2">
      <c r="B60" s="413"/>
      <c r="C60" s="413"/>
      <c r="D60" s="404"/>
      <c r="E60" s="404"/>
      <c r="F60" s="404"/>
      <c r="G60" s="404"/>
      <c r="H60" s="69" t="s">
        <v>186</v>
      </c>
      <c r="I60" s="447"/>
      <c r="J60" s="445"/>
      <c r="K60" s="445"/>
      <c r="L60" s="70"/>
      <c r="M60" s="70"/>
      <c r="N60" s="70"/>
      <c r="O60" s="70"/>
      <c r="P60" s="70"/>
      <c r="Q60" s="182" t="s">
        <v>315</v>
      </c>
      <c r="R60" s="95"/>
      <c r="S60" s="401"/>
      <c r="T60" s="415"/>
      <c r="U60" s="413"/>
    </row>
    <row r="61" spans="2:22" ht="122.25" customHeight="1" x14ac:dyDescent="0.2">
      <c r="B61" s="413"/>
      <c r="C61" s="413"/>
      <c r="D61" s="404"/>
      <c r="E61" s="404"/>
      <c r="F61" s="404"/>
      <c r="G61" s="404"/>
      <c r="H61" s="69" t="s">
        <v>187</v>
      </c>
      <c r="I61" s="447"/>
      <c r="J61" s="445"/>
      <c r="K61" s="445"/>
      <c r="L61" s="70"/>
      <c r="M61" s="70"/>
      <c r="N61" s="70"/>
      <c r="O61" s="70"/>
      <c r="P61" s="70"/>
      <c r="Q61" s="182" t="s">
        <v>316</v>
      </c>
      <c r="R61" s="95"/>
      <c r="S61" s="402"/>
      <c r="T61" s="416"/>
      <c r="U61" s="413"/>
    </row>
    <row r="62" spans="2:22" ht="21" customHeight="1" x14ac:dyDescent="0.3">
      <c r="O62" s="448" t="s">
        <v>240</v>
      </c>
      <c r="P62" s="448"/>
      <c r="Q62" s="448"/>
      <c r="R62" s="449"/>
      <c r="S62" s="450"/>
      <c r="T62" s="86">
        <f>T17+T25+T34+T35+T36+T37+T38+T39+T40+T41+T47+T48+T59</f>
        <v>0.99980000000000002</v>
      </c>
      <c r="U62" s="190">
        <f>U17+U25+U34+U35+U36+U37+U38+U39+U40+U41+U47+U48+U59</f>
        <v>50.707999999999998</v>
      </c>
    </row>
    <row r="65" spans="3:3" x14ac:dyDescent="0.2">
      <c r="C65" s="111"/>
    </row>
    <row r="73" spans="3:3" x14ac:dyDescent="0.2">
      <c r="C73" s="116"/>
    </row>
    <row r="74" spans="3:3" x14ac:dyDescent="0.2">
      <c r="C74" s="116"/>
    </row>
    <row r="77" spans="3:3" ht="18.75" x14ac:dyDescent="0.3">
      <c r="C77" s="117"/>
    </row>
  </sheetData>
  <mergeCells count="196">
    <mergeCell ref="O62:Q62"/>
    <mergeCell ref="R62:S62"/>
    <mergeCell ref="S17:S19"/>
    <mergeCell ref="T17:T19"/>
    <mergeCell ref="U17:U19"/>
    <mergeCell ref="D17:D19"/>
    <mergeCell ref="E17:E19"/>
    <mergeCell ref="F17:F19"/>
    <mergeCell ref="G17:G19"/>
    <mergeCell ref="L55:P56"/>
    <mergeCell ref="Q55:Q58"/>
    <mergeCell ref="R55:R58"/>
    <mergeCell ref="S55:S58"/>
    <mergeCell ref="S59:S61"/>
    <mergeCell ref="T59:T61"/>
    <mergeCell ref="U59:U61"/>
    <mergeCell ref="G57:G58"/>
    <mergeCell ref="J57:J58"/>
    <mergeCell ref="K57:K58"/>
    <mergeCell ref="L57:L58"/>
    <mergeCell ref="M57:M58"/>
    <mergeCell ref="N57:N58"/>
    <mergeCell ref="O57:O58"/>
    <mergeCell ref="P57:P58"/>
    <mergeCell ref="B17:B19"/>
    <mergeCell ref="C17:C19"/>
    <mergeCell ref="I17:I19"/>
    <mergeCell ref="J17:J19"/>
    <mergeCell ref="K17:K19"/>
    <mergeCell ref="B59:B61"/>
    <mergeCell ref="C59:C61"/>
    <mergeCell ref="D59:D61"/>
    <mergeCell ref="E59:E61"/>
    <mergeCell ref="F59:F61"/>
    <mergeCell ref="I25:I28"/>
    <mergeCell ref="J25:J28"/>
    <mergeCell ref="K25:K28"/>
    <mergeCell ref="I34:I40"/>
    <mergeCell ref="J34:J40"/>
    <mergeCell ref="K34:K40"/>
    <mergeCell ref="I48:I53"/>
    <mergeCell ref="J48:J53"/>
    <mergeCell ref="I59:I61"/>
    <mergeCell ref="J59:J61"/>
    <mergeCell ref="K59:K61"/>
    <mergeCell ref="J55:K56"/>
    <mergeCell ref="G59:G61"/>
    <mergeCell ref="F57:F58"/>
    <mergeCell ref="R43:R46"/>
    <mergeCell ref="S43:S46"/>
    <mergeCell ref="B55:B58"/>
    <mergeCell ref="C55:C58"/>
    <mergeCell ref="D55:G55"/>
    <mergeCell ref="H55:H58"/>
    <mergeCell ref="I55:I58"/>
    <mergeCell ref="B54:C54"/>
    <mergeCell ref="D54:U54"/>
    <mergeCell ref="C48:C53"/>
    <mergeCell ref="B47:B53"/>
    <mergeCell ref="K48:K53"/>
    <mergeCell ref="D48:D53"/>
    <mergeCell ref="E48:E53"/>
    <mergeCell ref="F48:F53"/>
    <mergeCell ref="G48:G53"/>
    <mergeCell ref="T48:T53"/>
    <mergeCell ref="U48:U53"/>
    <mergeCell ref="S48:S53"/>
    <mergeCell ref="T55:T58"/>
    <mergeCell ref="U55:U58"/>
    <mergeCell ref="D56:G56"/>
    <mergeCell ref="D57:D58"/>
    <mergeCell ref="E57:E58"/>
    <mergeCell ref="K45:K46"/>
    <mergeCell ref="L45:L46"/>
    <mergeCell ref="M45:M46"/>
    <mergeCell ref="N45:N46"/>
    <mergeCell ref="O45:O46"/>
    <mergeCell ref="P45:P46"/>
    <mergeCell ref="J43:K44"/>
    <mergeCell ref="L43:P44"/>
    <mergeCell ref="Q43:Q46"/>
    <mergeCell ref="O32:O33"/>
    <mergeCell ref="P32:P33"/>
    <mergeCell ref="J30:K31"/>
    <mergeCell ref="L30:P31"/>
    <mergeCell ref="Q30:Q33"/>
    <mergeCell ref="R30:R33"/>
    <mergeCell ref="S30:S33"/>
    <mergeCell ref="B43:B46"/>
    <mergeCell ref="C43:C46"/>
    <mergeCell ref="D43:G43"/>
    <mergeCell ref="H43:H46"/>
    <mergeCell ref="I43:I46"/>
    <mergeCell ref="B42:C42"/>
    <mergeCell ref="D42:U42"/>
    <mergeCell ref="C35:C40"/>
    <mergeCell ref="B34:B40"/>
    <mergeCell ref="T43:T46"/>
    <mergeCell ref="U43:U46"/>
    <mergeCell ref="D44:G44"/>
    <mergeCell ref="D45:D46"/>
    <mergeCell ref="E45:E46"/>
    <mergeCell ref="F45:F46"/>
    <mergeCell ref="G45:G46"/>
    <mergeCell ref="J45:J46"/>
    <mergeCell ref="B30:B33"/>
    <mergeCell ref="C30:C33"/>
    <mergeCell ref="D30:G30"/>
    <mergeCell ref="H30:H33"/>
    <mergeCell ref="I30:I33"/>
    <mergeCell ref="B29:C29"/>
    <mergeCell ref="D29:U29"/>
    <mergeCell ref="B25:B28"/>
    <mergeCell ref="C25:C28"/>
    <mergeCell ref="D25:D28"/>
    <mergeCell ref="T25:T28"/>
    <mergeCell ref="U25:U28"/>
    <mergeCell ref="T30:T33"/>
    <mergeCell ref="U30:U33"/>
    <mergeCell ref="D31:G31"/>
    <mergeCell ref="D32:D33"/>
    <mergeCell ref="E32:E33"/>
    <mergeCell ref="F32:F33"/>
    <mergeCell ref="G32:G33"/>
    <mergeCell ref="J32:J33"/>
    <mergeCell ref="K32:K33"/>
    <mergeCell ref="L32:L33"/>
    <mergeCell ref="M32:M33"/>
    <mergeCell ref="N32:N33"/>
    <mergeCell ref="P23:P24"/>
    <mergeCell ref="E25:E28"/>
    <mergeCell ref="F25:F28"/>
    <mergeCell ref="G25:G28"/>
    <mergeCell ref="J23:J24"/>
    <mergeCell ref="K23:K24"/>
    <mergeCell ref="L23:L24"/>
    <mergeCell ref="M23:M24"/>
    <mergeCell ref="N23:N24"/>
    <mergeCell ref="B9:C9"/>
    <mergeCell ref="O9:P9"/>
    <mergeCell ref="Q9:R9"/>
    <mergeCell ref="S25:S28"/>
    <mergeCell ref="B20:C20"/>
    <mergeCell ref="D20:U20"/>
    <mergeCell ref="B21:B24"/>
    <mergeCell ref="C21:C24"/>
    <mergeCell ref="D21:G21"/>
    <mergeCell ref="H21:H24"/>
    <mergeCell ref="I21:I24"/>
    <mergeCell ref="J21:K22"/>
    <mergeCell ref="L21:P22"/>
    <mergeCell ref="Q21:Q24"/>
    <mergeCell ref="R21:R24"/>
    <mergeCell ref="S21:S24"/>
    <mergeCell ref="T21:T24"/>
    <mergeCell ref="U21:U24"/>
    <mergeCell ref="D22:G22"/>
    <mergeCell ref="D23:D24"/>
    <mergeCell ref="E23:E24"/>
    <mergeCell ref="F23:F24"/>
    <mergeCell ref="G23:G24"/>
    <mergeCell ref="O23:O24"/>
    <mergeCell ref="L15:L16"/>
    <mergeCell ref="I13:I16"/>
    <mergeCell ref="J13:K14"/>
    <mergeCell ref="L13:P14"/>
    <mergeCell ref="M15:M16"/>
    <mergeCell ref="O15:O16"/>
    <mergeCell ref="P15:P16"/>
    <mergeCell ref="N15:N16"/>
    <mergeCell ref="D8:I8"/>
    <mergeCell ref="D9:I9"/>
    <mergeCell ref="B3:U6"/>
    <mergeCell ref="R13:R16"/>
    <mergeCell ref="S13:S16"/>
    <mergeCell ref="U13:U16"/>
    <mergeCell ref="D15:D16"/>
    <mergeCell ref="E15:E16"/>
    <mergeCell ref="F15:F16"/>
    <mergeCell ref="G15:G16"/>
    <mergeCell ref="J15:J16"/>
    <mergeCell ref="K15:K16"/>
    <mergeCell ref="B11:C11"/>
    <mergeCell ref="D11:U11"/>
    <mergeCell ref="B12:C12"/>
    <mergeCell ref="D12:U12"/>
    <mergeCell ref="B13:B16"/>
    <mergeCell ref="C13:C16"/>
    <mergeCell ref="D13:G13"/>
    <mergeCell ref="D14:G14"/>
    <mergeCell ref="H13:H16"/>
    <mergeCell ref="T13:T16"/>
    <mergeCell ref="Q13:Q16"/>
    <mergeCell ref="B8:C8"/>
    <mergeCell ref="O8:P8"/>
    <mergeCell ref="Q8:R8"/>
  </mergeCells>
  <pageMargins left="0.9055118110236221" right="0" top="0.35433070866141736" bottom="0.35433070866141736" header="0.31496062992125984" footer="0.31496062992125984"/>
  <pageSetup paperSize="120" scale="45" orientation="landscape" r:id="rId1"/>
  <headerFooter>
    <oddFooter>&amp;C&amp;A</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3"/>
  <sheetViews>
    <sheetView topLeftCell="C10" zoomScale="64" zoomScaleNormal="64" workbookViewId="0">
      <selection activeCell="N13" sqref="N13"/>
    </sheetView>
  </sheetViews>
  <sheetFormatPr baseColWidth="10" defaultRowHeight="15" x14ac:dyDescent="0.2"/>
  <cols>
    <col min="1" max="1" width="19.28515625" style="4" customWidth="1"/>
    <col min="2" max="2" width="22.7109375" style="4" customWidth="1"/>
    <col min="3" max="3" width="30.140625" style="4" customWidth="1"/>
    <col min="4" max="4" width="5.85546875" style="4" customWidth="1"/>
    <col min="5" max="5" width="6.85546875" style="4" customWidth="1"/>
    <col min="6" max="6" width="5.85546875" style="4" customWidth="1"/>
    <col min="7" max="7" width="5.28515625" style="4" customWidth="1"/>
    <col min="8" max="8" width="6.85546875" style="4" customWidth="1"/>
    <col min="9" max="9" width="21.42578125" style="4" customWidth="1"/>
    <col min="10" max="10" width="21.5703125" style="4" customWidth="1"/>
    <col min="11" max="11" width="13.85546875" style="4" customWidth="1"/>
    <col min="12" max="12" width="7.140625" style="4" customWidth="1"/>
    <col min="13" max="13" width="7" style="4" customWidth="1"/>
    <col min="14" max="14" width="22.85546875" style="4" customWidth="1"/>
    <col min="15" max="15" width="20.42578125" style="4" customWidth="1"/>
    <col min="16" max="16" width="17.85546875" style="4" customWidth="1"/>
    <col min="17" max="256" width="11.42578125" style="4"/>
    <col min="257" max="257" width="19.28515625" style="4" customWidth="1"/>
    <col min="258" max="258" width="22.7109375" style="4" customWidth="1"/>
    <col min="259" max="259" width="30.140625" style="4" customWidth="1"/>
    <col min="260" max="260" width="5.85546875" style="4" customWidth="1"/>
    <col min="261" max="261" width="6.85546875" style="4" customWidth="1"/>
    <col min="262" max="262" width="5.85546875" style="4" customWidth="1"/>
    <col min="263" max="263" width="5.28515625" style="4" customWidth="1"/>
    <col min="264" max="264" width="6.85546875" style="4" customWidth="1"/>
    <col min="265" max="265" width="21.42578125" style="4" customWidth="1"/>
    <col min="266" max="266" width="21.5703125" style="4" customWidth="1"/>
    <col min="267" max="267" width="13.85546875" style="4" customWidth="1"/>
    <col min="268" max="268" width="7.140625" style="4" customWidth="1"/>
    <col min="269" max="269" width="7" style="4" customWidth="1"/>
    <col min="270" max="270" width="22.85546875" style="4" customWidth="1"/>
    <col min="271" max="271" width="19.140625" style="4" customWidth="1"/>
    <col min="272" max="272" width="16.5703125" style="4" customWidth="1"/>
    <col min="273" max="512" width="11.42578125" style="4"/>
    <col min="513" max="513" width="19.28515625" style="4" customWidth="1"/>
    <col min="514" max="514" width="22.7109375" style="4" customWidth="1"/>
    <col min="515" max="515" width="30.140625" style="4" customWidth="1"/>
    <col min="516" max="516" width="5.85546875" style="4" customWidth="1"/>
    <col min="517" max="517" width="6.85546875" style="4" customWidth="1"/>
    <col min="518" max="518" width="5.85546875" style="4" customWidth="1"/>
    <col min="519" max="519" width="5.28515625" style="4" customWidth="1"/>
    <col min="520" max="520" width="6.85546875" style="4" customWidth="1"/>
    <col min="521" max="521" width="21.42578125" style="4" customWidth="1"/>
    <col min="522" max="522" width="21.5703125" style="4" customWidth="1"/>
    <col min="523" max="523" width="13.85546875" style="4" customWidth="1"/>
    <col min="524" max="524" width="7.140625" style="4" customWidth="1"/>
    <col min="525" max="525" width="7" style="4" customWidth="1"/>
    <col min="526" max="526" width="22.85546875" style="4" customWidth="1"/>
    <col min="527" max="527" width="19.140625" style="4" customWidth="1"/>
    <col min="528" max="528" width="16.5703125" style="4" customWidth="1"/>
    <col min="529" max="768" width="11.42578125" style="4"/>
    <col min="769" max="769" width="19.28515625" style="4" customWidth="1"/>
    <col min="770" max="770" width="22.7109375" style="4" customWidth="1"/>
    <col min="771" max="771" width="30.140625" style="4" customWidth="1"/>
    <col min="772" max="772" width="5.85546875" style="4" customWidth="1"/>
    <col min="773" max="773" width="6.85546875" style="4" customWidth="1"/>
    <col min="774" max="774" width="5.85546875" style="4" customWidth="1"/>
    <col min="775" max="775" width="5.28515625" style="4" customWidth="1"/>
    <col min="776" max="776" width="6.85546875" style="4" customWidth="1"/>
    <col min="777" max="777" width="21.42578125" style="4" customWidth="1"/>
    <col min="778" max="778" width="21.5703125" style="4" customWidth="1"/>
    <col min="779" max="779" width="13.85546875" style="4" customWidth="1"/>
    <col min="780" max="780" width="7.140625" style="4" customWidth="1"/>
    <col min="781" max="781" width="7" style="4" customWidth="1"/>
    <col min="782" max="782" width="22.85546875" style="4" customWidth="1"/>
    <col min="783" max="783" width="19.140625" style="4" customWidth="1"/>
    <col min="784" max="784" width="16.5703125" style="4" customWidth="1"/>
    <col min="785" max="1024" width="11.42578125" style="4"/>
    <col min="1025" max="1025" width="19.28515625" style="4" customWidth="1"/>
    <col min="1026" max="1026" width="22.7109375" style="4" customWidth="1"/>
    <col min="1027" max="1027" width="30.140625" style="4" customWidth="1"/>
    <col min="1028" max="1028" width="5.85546875" style="4" customWidth="1"/>
    <col min="1029" max="1029" width="6.85546875" style="4" customWidth="1"/>
    <col min="1030" max="1030" width="5.85546875" style="4" customWidth="1"/>
    <col min="1031" max="1031" width="5.28515625" style="4" customWidth="1"/>
    <col min="1032" max="1032" width="6.85546875" style="4" customWidth="1"/>
    <col min="1033" max="1033" width="21.42578125" style="4" customWidth="1"/>
    <col min="1034" max="1034" width="21.5703125" style="4" customWidth="1"/>
    <col min="1035" max="1035" width="13.85546875" style="4" customWidth="1"/>
    <col min="1036" max="1036" width="7.140625" style="4" customWidth="1"/>
    <col min="1037" max="1037" width="7" style="4" customWidth="1"/>
    <col min="1038" max="1038" width="22.85546875" style="4" customWidth="1"/>
    <col min="1039" max="1039" width="19.140625" style="4" customWidth="1"/>
    <col min="1040" max="1040" width="16.5703125" style="4" customWidth="1"/>
    <col min="1041" max="1280" width="11.42578125" style="4"/>
    <col min="1281" max="1281" width="19.28515625" style="4" customWidth="1"/>
    <col min="1282" max="1282" width="22.7109375" style="4" customWidth="1"/>
    <col min="1283" max="1283" width="30.140625" style="4" customWidth="1"/>
    <col min="1284" max="1284" width="5.85546875" style="4" customWidth="1"/>
    <col min="1285" max="1285" width="6.85546875" style="4" customWidth="1"/>
    <col min="1286" max="1286" width="5.85546875" style="4" customWidth="1"/>
    <col min="1287" max="1287" width="5.28515625" style="4" customWidth="1"/>
    <col min="1288" max="1288" width="6.85546875" style="4" customWidth="1"/>
    <col min="1289" max="1289" width="21.42578125" style="4" customWidth="1"/>
    <col min="1290" max="1290" width="21.5703125" style="4" customWidth="1"/>
    <col min="1291" max="1291" width="13.85546875" style="4" customWidth="1"/>
    <col min="1292" max="1292" width="7.140625" style="4" customWidth="1"/>
    <col min="1293" max="1293" width="7" style="4" customWidth="1"/>
    <col min="1294" max="1294" width="22.85546875" style="4" customWidth="1"/>
    <col min="1295" max="1295" width="19.140625" style="4" customWidth="1"/>
    <col min="1296" max="1296" width="16.5703125" style="4" customWidth="1"/>
    <col min="1297" max="1536" width="11.42578125" style="4"/>
    <col min="1537" max="1537" width="19.28515625" style="4" customWidth="1"/>
    <col min="1538" max="1538" width="22.7109375" style="4" customWidth="1"/>
    <col min="1539" max="1539" width="30.140625" style="4" customWidth="1"/>
    <col min="1540" max="1540" width="5.85546875" style="4" customWidth="1"/>
    <col min="1541" max="1541" width="6.85546875" style="4" customWidth="1"/>
    <col min="1542" max="1542" width="5.85546875" style="4" customWidth="1"/>
    <col min="1543" max="1543" width="5.28515625" style="4" customWidth="1"/>
    <col min="1544" max="1544" width="6.85546875" style="4" customWidth="1"/>
    <col min="1545" max="1545" width="21.42578125" style="4" customWidth="1"/>
    <col min="1546" max="1546" width="21.5703125" style="4" customWidth="1"/>
    <col min="1547" max="1547" width="13.85546875" style="4" customWidth="1"/>
    <col min="1548" max="1548" width="7.140625" style="4" customWidth="1"/>
    <col min="1549" max="1549" width="7" style="4" customWidth="1"/>
    <col min="1550" max="1550" width="22.85546875" style="4" customWidth="1"/>
    <col min="1551" max="1551" width="19.140625" style="4" customWidth="1"/>
    <col min="1552" max="1552" width="16.5703125" style="4" customWidth="1"/>
    <col min="1553" max="1792" width="11.42578125" style="4"/>
    <col min="1793" max="1793" width="19.28515625" style="4" customWidth="1"/>
    <col min="1794" max="1794" width="22.7109375" style="4" customWidth="1"/>
    <col min="1795" max="1795" width="30.140625" style="4" customWidth="1"/>
    <col min="1796" max="1796" width="5.85546875" style="4" customWidth="1"/>
    <col min="1797" max="1797" width="6.85546875" style="4" customWidth="1"/>
    <col min="1798" max="1798" width="5.85546875" style="4" customWidth="1"/>
    <col min="1799" max="1799" width="5.28515625" style="4" customWidth="1"/>
    <col min="1800" max="1800" width="6.85546875" style="4" customWidth="1"/>
    <col min="1801" max="1801" width="21.42578125" style="4" customWidth="1"/>
    <col min="1802" max="1802" width="21.5703125" style="4" customWidth="1"/>
    <col min="1803" max="1803" width="13.85546875" style="4" customWidth="1"/>
    <col min="1804" max="1804" width="7.140625" style="4" customWidth="1"/>
    <col min="1805" max="1805" width="7" style="4" customWidth="1"/>
    <col min="1806" max="1806" width="22.85546875" style="4" customWidth="1"/>
    <col min="1807" max="1807" width="19.140625" style="4" customWidth="1"/>
    <col min="1808" max="1808" width="16.5703125" style="4" customWidth="1"/>
    <col min="1809" max="2048" width="11.42578125" style="4"/>
    <col min="2049" max="2049" width="19.28515625" style="4" customWidth="1"/>
    <col min="2050" max="2050" width="22.7109375" style="4" customWidth="1"/>
    <col min="2051" max="2051" width="30.140625" style="4" customWidth="1"/>
    <col min="2052" max="2052" width="5.85546875" style="4" customWidth="1"/>
    <col min="2053" max="2053" width="6.85546875" style="4" customWidth="1"/>
    <col min="2054" max="2054" width="5.85546875" style="4" customWidth="1"/>
    <col min="2055" max="2055" width="5.28515625" style="4" customWidth="1"/>
    <col min="2056" max="2056" width="6.85546875" style="4" customWidth="1"/>
    <col min="2057" max="2057" width="21.42578125" style="4" customWidth="1"/>
    <col min="2058" max="2058" width="21.5703125" style="4" customWidth="1"/>
    <col min="2059" max="2059" width="13.85546875" style="4" customWidth="1"/>
    <col min="2060" max="2060" width="7.140625" style="4" customWidth="1"/>
    <col min="2061" max="2061" width="7" style="4" customWidth="1"/>
    <col min="2062" max="2062" width="22.85546875" style="4" customWidth="1"/>
    <col min="2063" max="2063" width="19.140625" style="4" customWidth="1"/>
    <col min="2064" max="2064" width="16.5703125" style="4" customWidth="1"/>
    <col min="2065" max="2304" width="11.42578125" style="4"/>
    <col min="2305" max="2305" width="19.28515625" style="4" customWidth="1"/>
    <col min="2306" max="2306" width="22.7109375" style="4" customWidth="1"/>
    <col min="2307" max="2307" width="30.140625" style="4" customWidth="1"/>
    <col min="2308" max="2308" width="5.85546875" style="4" customWidth="1"/>
    <col min="2309" max="2309" width="6.85546875" style="4" customWidth="1"/>
    <col min="2310" max="2310" width="5.85546875" style="4" customWidth="1"/>
    <col min="2311" max="2311" width="5.28515625" style="4" customWidth="1"/>
    <col min="2312" max="2312" width="6.85546875" style="4" customWidth="1"/>
    <col min="2313" max="2313" width="21.42578125" style="4" customWidth="1"/>
    <col min="2314" max="2314" width="21.5703125" style="4" customWidth="1"/>
    <col min="2315" max="2315" width="13.85546875" style="4" customWidth="1"/>
    <col min="2316" max="2316" width="7.140625" style="4" customWidth="1"/>
    <col min="2317" max="2317" width="7" style="4" customWidth="1"/>
    <col min="2318" max="2318" width="22.85546875" style="4" customWidth="1"/>
    <col min="2319" max="2319" width="19.140625" style="4" customWidth="1"/>
    <col min="2320" max="2320" width="16.5703125" style="4" customWidth="1"/>
    <col min="2321" max="2560" width="11.42578125" style="4"/>
    <col min="2561" max="2561" width="19.28515625" style="4" customWidth="1"/>
    <col min="2562" max="2562" width="22.7109375" style="4" customWidth="1"/>
    <col min="2563" max="2563" width="30.140625" style="4" customWidth="1"/>
    <col min="2564" max="2564" width="5.85546875" style="4" customWidth="1"/>
    <col min="2565" max="2565" width="6.85546875" style="4" customWidth="1"/>
    <col min="2566" max="2566" width="5.85546875" style="4" customWidth="1"/>
    <col min="2567" max="2567" width="5.28515625" style="4" customWidth="1"/>
    <col min="2568" max="2568" width="6.85546875" style="4" customWidth="1"/>
    <col min="2569" max="2569" width="21.42578125" style="4" customWidth="1"/>
    <col min="2570" max="2570" width="21.5703125" style="4" customWidth="1"/>
    <col min="2571" max="2571" width="13.85546875" style="4" customWidth="1"/>
    <col min="2572" max="2572" width="7.140625" style="4" customWidth="1"/>
    <col min="2573" max="2573" width="7" style="4" customWidth="1"/>
    <col min="2574" max="2574" width="22.85546875" style="4" customWidth="1"/>
    <col min="2575" max="2575" width="19.140625" style="4" customWidth="1"/>
    <col min="2576" max="2576" width="16.5703125" style="4" customWidth="1"/>
    <col min="2577" max="2816" width="11.42578125" style="4"/>
    <col min="2817" max="2817" width="19.28515625" style="4" customWidth="1"/>
    <col min="2818" max="2818" width="22.7109375" style="4" customWidth="1"/>
    <col min="2819" max="2819" width="30.140625" style="4" customWidth="1"/>
    <col min="2820" max="2820" width="5.85546875" style="4" customWidth="1"/>
    <col min="2821" max="2821" width="6.85546875" style="4" customWidth="1"/>
    <col min="2822" max="2822" width="5.85546875" style="4" customWidth="1"/>
    <col min="2823" max="2823" width="5.28515625" style="4" customWidth="1"/>
    <col min="2824" max="2824" width="6.85546875" style="4" customWidth="1"/>
    <col min="2825" max="2825" width="21.42578125" style="4" customWidth="1"/>
    <col min="2826" max="2826" width="21.5703125" style="4" customWidth="1"/>
    <col min="2827" max="2827" width="13.85546875" style="4" customWidth="1"/>
    <col min="2828" max="2828" width="7.140625" style="4" customWidth="1"/>
    <col min="2829" max="2829" width="7" style="4" customWidth="1"/>
    <col min="2830" max="2830" width="22.85546875" style="4" customWidth="1"/>
    <col min="2831" max="2831" width="19.140625" style="4" customWidth="1"/>
    <col min="2832" max="2832" width="16.5703125" style="4" customWidth="1"/>
    <col min="2833" max="3072" width="11.42578125" style="4"/>
    <col min="3073" max="3073" width="19.28515625" style="4" customWidth="1"/>
    <col min="3074" max="3074" width="22.7109375" style="4" customWidth="1"/>
    <col min="3075" max="3075" width="30.140625" style="4" customWidth="1"/>
    <col min="3076" max="3076" width="5.85546875" style="4" customWidth="1"/>
    <col min="3077" max="3077" width="6.85546875" style="4" customWidth="1"/>
    <col min="3078" max="3078" width="5.85546875" style="4" customWidth="1"/>
    <col min="3079" max="3079" width="5.28515625" style="4" customWidth="1"/>
    <col min="3080" max="3080" width="6.85546875" style="4" customWidth="1"/>
    <col min="3081" max="3081" width="21.42578125" style="4" customWidth="1"/>
    <col min="3082" max="3082" width="21.5703125" style="4" customWidth="1"/>
    <col min="3083" max="3083" width="13.85546875" style="4" customWidth="1"/>
    <col min="3084" max="3084" width="7.140625" style="4" customWidth="1"/>
    <col min="3085" max="3085" width="7" style="4" customWidth="1"/>
    <col min="3086" max="3086" width="22.85546875" style="4" customWidth="1"/>
    <col min="3087" max="3087" width="19.140625" style="4" customWidth="1"/>
    <col min="3088" max="3088" width="16.5703125" style="4" customWidth="1"/>
    <col min="3089" max="3328" width="11.42578125" style="4"/>
    <col min="3329" max="3329" width="19.28515625" style="4" customWidth="1"/>
    <col min="3330" max="3330" width="22.7109375" style="4" customWidth="1"/>
    <col min="3331" max="3331" width="30.140625" style="4" customWidth="1"/>
    <col min="3332" max="3332" width="5.85546875" style="4" customWidth="1"/>
    <col min="3333" max="3333" width="6.85546875" style="4" customWidth="1"/>
    <col min="3334" max="3334" width="5.85546875" style="4" customWidth="1"/>
    <col min="3335" max="3335" width="5.28515625" style="4" customWidth="1"/>
    <col min="3336" max="3336" width="6.85546875" style="4" customWidth="1"/>
    <col min="3337" max="3337" width="21.42578125" style="4" customWidth="1"/>
    <col min="3338" max="3338" width="21.5703125" style="4" customWidth="1"/>
    <col min="3339" max="3339" width="13.85546875" style="4" customWidth="1"/>
    <col min="3340" max="3340" width="7.140625" style="4" customWidth="1"/>
    <col min="3341" max="3341" width="7" style="4" customWidth="1"/>
    <col min="3342" max="3342" width="22.85546875" style="4" customWidth="1"/>
    <col min="3343" max="3343" width="19.140625" style="4" customWidth="1"/>
    <col min="3344" max="3344" width="16.5703125" style="4" customWidth="1"/>
    <col min="3345" max="3584" width="11.42578125" style="4"/>
    <col min="3585" max="3585" width="19.28515625" style="4" customWidth="1"/>
    <col min="3586" max="3586" width="22.7109375" style="4" customWidth="1"/>
    <col min="3587" max="3587" width="30.140625" style="4" customWidth="1"/>
    <col min="3588" max="3588" width="5.85546875" style="4" customWidth="1"/>
    <col min="3589" max="3589" width="6.85546875" style="4" customWidth="1"/>
    <col min="3590" max="3590" width="5.85546875" style="4" customWidth="1"/>
    <col min="3591" max="3591" width="5.28515625" style="4" customWidth="1"/>
    <col min="3592" max="3592" width="6.85546875" style="4" customWidth="1"/>
    <col min="3593" max="3593" width="21.42578125" style="4" customWidth="1"/>
    <col min="3594" max="3594" width="21.5703125" style="4" customWidth="1"/>
    <col min="3595" max="3595" width="13.85546875" style="4" customWidth="1"/>
    <col min="3596" max="3596" width="7.140625" style="4" customWidth="1"/>
    <col min="3597" max="3597" width="7" style="4" customWidth="1"/>
    <col min="3598" max="3598" width="22.85546875" style="4" customWidth="1"/>
    <col min="3599" max="3599" width="19.140625" style="4" customWidth="1"/>
    <col min="3600" max="3600" width="16.5703125" style="4" customWidth="1"/>
    <col min="3601" max="3840" width="11.42578125" style="4"/>
    <col min="3841" max="3841" width="19.28515625" style="4" customWidth="1"/>
    <col min="3842" max="3842" width="22.7109375" style="4" customWidth="1"/>
    <col min="3843" max="3843" width="30.140625" style="4" customWidth="1"/>
    <col min="3844" max="3844" width="5.85546875" style="4" customWidth="1"/>
    <col min="3845" max="3845" width="6.85546875" style="4" customWidth="1"/>
    <col min="3846" max="3846" width="5.85546875" style="4" customWidth="1"/>
    <col min="3847" max="3847" width="5.28515625" style="4" customWidth="1"/>
    <col min="3848" max="3848" width="6.85546875" style="4" customWidth="1"/>
    <col min="3849" max="3849" width="21.42578125" style="4" customWidth="1"/>
    <col min="3850" max="3850" width="21.5703125" style="4" customWidth="1"/>
    <col min="3851" max="3851" width="13.85546875" style="4" customWidth="1"/>
    <col min="3852" max="3852" width="7.140625" style="4" customWidth="1"/>
    <col min="3853" max="3853" width="7" style="4" customWidth="1"/>
    <col min="3854" max="3854" width="22.85546875" style="4" customWidth="1"/>
    <col min="3855" max="3855" width="19.140625" style="4" customWidth="1"/>
    <col min="3856" max="3856" width="16.5703125" style="4" customWidth="1"/>
    <col min="3857" max="4096" width="11.42578125" style="4"/>
    <col min="4097" max="4097" width="19.28515625" style="4" customWidth="1"/>
    <col min="4098" max="4098" width="22.7109375" style="4" customWidth="1"/>
    <col min="4099" max="4099" width="30.140625" style="4" customWidth="1"/>
    <col min="4100" max="4100" width="5.85546875" style="4" customWidth="1"/>
    <col min="4101" max="4101" width="6.85546875" style="4" customWidth="1"/>
    <col min="4102" max="4102" width="5.85546875" style="4" customWidth="1"/>
    <col min="4103" max="4103" width="5.28515625" style="4" customWidth="1"/>
    <col min="4104" max="4104" width="6.85546875" style="4" customWidth="1"/>
    <col min="4105" max="4105" width="21.42578125" style="4" customWidth="1"/>
    <col min="4106" max="4106" width="21.5703125" style="4" customWidth="1"/>
    <col min="4107" max="4107" width="13.85546875" style="4" customWidth="1"/>
    <col min="4108" max="4108" width="7.140625" style="4" customWidth="1"/>
    <col min="4109" max="4109" width="7" style="4" customWidth="1"/>
    <col min="4110" max="4110" width="22.85546875" style="4" customWidth="1"/>
    <col min="4111" max="4111" width="19.140625" style="4" customWidth="1"/>
    <col min="4112" max="4112" width="16.5703125" style="4" customWidth="1"/>
    <col min="4113" max="4352" width="11.42578125" style="4"/>
    <col min="4353" max="4353" width="19.28515625" style="4" customWidth="1"/>
    <col min="4354" max="4354" width="22.7109375" style="4" customWidth="1"/>
    <col min="4355" max="4355" width="30.140625" style="4" customWidth="1"/>
    <col min="4356" max="4356" width="5.85546875" style="4" customWidth="1"/>
    <col min="4357" max="4357" width="6.85546875" style="4" customWidth="1"/>
    <col min="4358" max="4358" width="5.85546875" style="4" customWidth="1"/>
    <col min="4359" max="4359" width="5.28515625" style="4" customWidth="1"/>
    <col min="4360" max="4360" width="6.85546875" style="4" customWidth="1"/>
    <col min="4361" max="4361" width="21.42578125" style="4" customWidth="1"/>
    <col min="4362" max="4362" width="21.5703125" style="4" customWidth="1"/>
    <col min="4363" max="4363" width="13.85546875" style="4" customWidth="1"/>
    <col min="4364" max="4364" width="7.140625" style="4" customWidth="1"/>
    <col min="4365" max="4365" width="7" style="4" customWidth="1"/>
    <col min="4366" max="4366" width="22.85546875" style="4" customWidth="1"/>
    <col min="4367" max="4367" width="19.140625" style="4" customWidth="1"/>
    <col min="4368" max="4368" width="16.5703125" style="4" customWidth="1"/>
    <col min="4369" max="4608" width="11.42578125" style="4"/>
    <col min="4609" max="4609" width="19.28515625" style="4" customWidth="1"/>
    <col min="4610" max="4610" width="22.7109375" style="4" customWidth="1"/>
    <col min="4611" max="4611" width="30.140625" style="4" customWidth="1"/>
    <col min="4612" max="4612" width="5.85546875" style="4" customWidth="1"/>
    <col min="4613" max="4613" width="6.85546875" style="4" customWidth="1"/>
    <col min="4614" max="4614" width="5.85546875" style="4" customWidth="1"/>
    <col min="4615" max="4615" width="5.28515625" style="4" customWidth="1"/>
    <col min="4616" max="4616" width="6.85546875" style="4" customWidth="1"/>
    <col min="4617" max="4617" width="21.42578125" style="4" customWidth="1"/>
    <col min="4618" max="4618" width="21.5703125" style="4" customWidth="1"/>
    <col min="4619" max="4619" width="13.85546875" style="4" customWidth="1"/>
    <col min="4620" max="4620" width="7.140625" style="4" customWidth="1"/>
    <col min="4621" max="4621" width="7" style="4" customWidth="1"/>
    <col min="4622" max="4622" width="22.85546875" style="4" customWidth="1"/>
    <col min="4623" max="4623" width="19.140625" style="4" customWidth="1"/>
    <col min="4624" max="4624" width="16.5703125" style="4" customWidth="1"/>
    <col min="4625" max="4864" width="11.42578125" style="4"/>
    <col min="4865" max="4865" width="19.28515625" style="4" customWidth="1"/>
    <col min="4866" max="4866" width="22.7109375" style="4" customWidth="1"/>
    <col min="4867" max="4867" width="30.140625" style="4" customWidth="1"/>
    <col min="4868" max="4868" width="5.85546875" style="4" customWidth="1"/>
    <col min="4869" max="4869" width="6.85546875" style="4" customWidth="1"/>
    <col min="4870" max="4870" width="5.85546875" style="4" customWidth="1"/>
    <col min="4871" max="4871" width="5.28515625" style="4" customWidth="1"/>
    <col min="4872" max="4872" width="6.85546875" style="4" customWidth="1"/>
    <col min="4873" max="4873" width="21.42578125" style="4" customWidth="1"/>
    <col min="4874" max="4874" width="21.5703125" style="4" customWidth="1"/>
    <col min="4875" max="4875" width="13.85546875" style="4" customWidth="1"/>
    <col min="4876" max="4876" width="7.140625" style="4" customWidth="1"/>
    <col min="4877" max="4877" width="7" style="4" customWidth="1"/>
    <col min="4878" max="4878" width="22.85546875" style="4" customWidth="1"/>
    <col min="4879" max="4879" width="19.140625" style="4" customWidth="1"/>
    <col min="4880" max="4880" width="16.5703125" style="4" customWidth="1"/>
    <col min="4881" max="5120" width="11.42578125" style="4"/>
    <col min="5121" max="5121" width="19.28515625" style="4" customWidth="1"/>
    <col min="5122" max="5122" width="22.7109375" style="4" customWidth="1"/>
    <col min="5123" max="5123" width="30.140625" style="4" customWidth="1"/>
    <col min="5124" max="5124" width="5.85546875" style="4" customWidth="1"/>
    <col min="5125" max="5125" width="6.85546875" style="4" customWidth="1"/>
    <col min="5126" max="5126" width="5.85546875" style="4" customWidth="1"/>
    <col min="5127" max="5127" width="5.28515625" style="4" customWidth="1"/>
    <col min="5128" max="5128" width="6.85546875" style="4" customWidth="1"/>
    <col min="5129" max="5129" width="21.42578125" style="4" customWidth="1"/>
    <col min="5130" max="5130" width="21.5703125" style="4" customWidth="1"/>
    <col min="5131" max="5131" width="13.85546875" style="4" customWidth="1"/>
    <col min="5132" max="5132" width="7.140625" style="4" customWidth="1"/>
    <col min="5133" max="5133" width="7" style="4" customWidth="1"/>
    <col min="5134" max="5134" width="22.85546875" style="4" customWidth="1"/>
    <col min="5135" max="5135" width="19.140625" style="4" customWidth="1"/>
    <col min="5136" max="5136" width="16.5703125" style="4" customWidth="1"/>
    <col min="5137" max="5376" width="11.42578125" style="4"/>
    <col min="5377" max="5377" width="19.28515625" style="4" customWidth="1"/>
    <col min="5378" max="5378" width="22.7109375" style="4" customWidth="1"/>
    <col min="5379" max="5379" width="30.140625" style="4" customWidth="1"/>
    <col min="5380" max="5380" width="5.85546875" style="4" customWidth="1"/>
    <col min="5381" max="5381" width="6.85546875" style="4" customWidth="1"/>
    <col min="5382" max="5382" width="5.85546875" style="4" customWidth="1"/>
    <col min="5383" max="5383" width="5.28515625" style="4" customWidth="1"/>
    <col min="5384" max="5384" width="6.85546875" style="4" customWidth="1"/>
    <col min="5385" max="5385" width="21.42578125" style="4" customWidth="1"/>
    <col min="5386" max="5386" width="21.5703125" style="4" customWidth="1"/>
    <col min="5387" max="5387" width="13.85546875" style="4" customWidth="1"/>
    <col min="5388" max="5388" width="7.140625" style="4" customWidth="1"/>
    <col min="5389" max="5389" width="7" style="4" customWidth="1"/>
    <col min="5390" max="5390" width="22.85546875" style="4" customWidth="1"/>
    <col min="5391" max="5391" width="19.140625" style="4" customWidth="1"/>
    <col min="5392" max="5392" width="16.5703125" style="4" customWidth="1"/>
    <col min="5393" max="5632" width="11.42578125" style="4"/>
    <col min="5633" max="5633" width="19.28515625" style="4" customWidth="1"/>
    <col min="5634" max="5634" width="22.7109375" style="4" customWidth="1"/>
    <col min="5635" max="5635" width="30.140625" style="4" customWidth="1"/>
    <col min="5636" max="5636" width="5.85546875" style="4" customWidth="1"/>
    <col min="5637" max="5637" width="6.85546875" style="4" customWidth="1"/>
    <col min="5638" max="5638" width="5.85546875" style="4" customWidth="1"/>
    <col min="5639" max="5639" width="5.28515625" style="4" customWidth="1"/>
    <col min="5640" max="5640" width="6.85546875" style="4" customWidth="1"/>
    <col min="5641" max="5641" width="21.42578125" style="4" customWidth="1"/>
    <col min="5642" max="5642" width="21.5703125" style="4" customWidth="1"/>
    <col min="5643" max="5643" width="13.85546875" style="4" customWidth="1"/>
    <col min="5644" max="5644" width="7.140625" style="4" customWidth="1"/>
    <col min="5645" max="5645" width="7" style="4" customWidth="1"/>
    <col min="5646" max="5646" width="22.85546875" style="4" customWidth="1"/>
    <col min="5647" max="5647" width="19.140625" style="4" customWidth="1"/>
    <col min="5648" max="5648" width="16.5703125" style="4" customWidth="1"/>
    <col min="5649" max="5888" width="11.42578125" style="4"/>
    <col min="5889" max="5889" width="19.28515625" style="4" customWidth="1"/>
    <col min="5890" max="5890" width="22.7109375" style="4" customWidth="1"/>
    <col min="5891" max="5891" width="30.140625" style="4" customWidth="1"/>
    <col min="5892" max="5892" width="5.85546875" style="4" customWidth="1"/>
    <col min="5893" max="5893" width="6.85546875" style="4" customWidth="1"/>
    <col min="5894" max="5894" width="5.85546875" style="4" customWidth="1"/>
    <col min="5895" max="5895" width="5.28515625" style="4" customWidth="1"/>
    <col min="5896" max="5896" width="6.85546875" style="4" customWidth="1"/>
    <col min="5897" max="5897" width="21.42578125" style="4" customWidth="1"/>
    <col min="5898" max="5898" width="21.5703125" style="4" customWidth="1"/>
    <col min="5899" max="5899" width="13.85546875" style="4" customWidth="1"/>
    <col min="5900" max="5900" width="7.140625" style="4" customWidth="1"/>
    <col min="5901" max="5901" width="7" style="4" customWidth="1"/>
    <col min="5902" max="5902" width="22.85546875" style="4" customWidth="1"/>
    <col min="5903" max="5903" width="19.140625" style="4" customWidth="1"/>
    <col min="5904" max="5904" width="16.5703125" style="4" customWidth="1"/>
    <col min="5905" max="6144" width="11.42578125" style="4"/>
    <col min="6145" max="6145" width="19.28515625" style="4" customWidth="1"/>
    <col min="6146" max="6146" width="22.7109375" style="4" customWidth="1"/>
    <col min="6147" max="6147" width="30.140625" style="4" customWidth="1"/>
    <col min="6148" max="6148" width="5.85546875" style="4" customWidth="1"/>
    <col min="6149" max="6149" width="6.85546875" style="4" customWidth="1"/>
    <col min="6150" max="6150" width="5.85546875" style="4" customWidth="1"/>
    <col min="6151" max="6151" width="5.28515625" style="4" customWidth="1"/>
    <col min="6152" max="6152" width="6.85546875" style="4" customWidth="1"/>
    <col min="6153" max="6153" width="21.42578125" style="4" customWidth="1"/>
    <col min="6154" max="6154" width="21.5703125" style="4" customWidth="1"/>
    <col min="6155" max="6155" width="13.85546875" style="4" customWidth="1"/>
    <col min="6156" max="6156" width="7.140625" style="4" customWidth="1"/>
    <col min="6157" max="6157" width="7" style="4" customWidth="1"/>
    <col min="6158" max="6158" width="22.85546875" style="4" customWidth="1"/>
    <col min="6159" max="6159" width="19.140625" style="4" customWidth="1"/>
    <col min="6160" max="6160" width="16.5703125" style="4" customWidth="1"/>
    <col min="6161" max="6400" width="11.42578125" style="4"/>
    <col min="6401" max="6401" width="19.28515625" style="4" customWidth="1"/>
    <col min="6402" max="6402" width="22.7109375" style="4" customWidth="1"/>
    <col min="6403" max="6403" width="30.140625" style="4" customWidth="1"/>
    <col min="6404" max="6404" width="5.85546875" style="4" customWidth="1"/>
    <col min="6405" max="6405" width="6.85546875" style="4" customWidth="1"/>
    <col min="6406" max="6406" width="5.85546875" style="4" customWidth="1"/>
    <col min="6407" max="6407" width="5.28515625" style="4" customWidth="1"/>
    <col min="6408" max="6408" width="6.85546875" style="4" customWidth="1"/>
    <col min="6409" max="6409" width="21.42578125" style="4" customWidth="1"/>
    <col min="6410" max="6410" width="21.5703125" style="4" customWidth="1"/>
    <col min="6411" max="6411" width="13.85546875" style="4" customWidth="1"/>
    <col min="6412" max="6412" width="7.140625" style="4" customWidth="1"/>
    <col min="6413" max="6413" width="7" style="4" customWidth="1"/>
    <col min="6414" max="6414" width="22.85546875" style="4" customWidth="1"/>
    <col min="6415" max="6415" width="19.140625" style="4" customWidth="1"/>
    <col min="6416" max="6416" width="16.5703125" style="4" customWidth="1"/>
    <col min="6417" max="6656" width="11.42578125" style="4"/>
    <col min="6657" max="6657" width="19.28515625" style="4" customWidth="1"/>
    <col min="6658" max="6658" width="22.7109375" style="4" customWidth="1"/>
    <col min="6659" max="6659" width="30.140625" style="4" customWidth="1"/>
    <col min="6660" max="6660" width="5.85546875" style="4" customWidth="1"/>
    <col min="6661" max="6661" width="6.85546875" style="4" customWidth="1"/>
    <col min="6662" max="6662" width="5.85546875" style="4" customWidth="1"/>
    <col min="6663" max="6663" width="5.28515625" style="4" customWidth="1"/>
    <col min="6664" max="6664" width="6.85546875" style="4" customWidth="1"/>
    <col min="6665" max="6665" width="21.42578125" style="4" customWidth="1"/>
    <col min="6666" max="6666" width="21.5703125" style="4" customWidth="1"/>
    <col min="6667" max="6667" width="13.85546875" style="4" customWidth="1"/>
    <col min="6668" max="6668" width="7.140625" style="4" customWidth="1"/>
    <col min="6669" max="6669" width="7" style="4" customWidth="1"/>
    <col min="6670" max="6670" width="22.85546875" style="4" customWidth="1"/>
    <col min="6671" max="6671" width="19.140625" style="4" customWidth="1"/>
    <col min="6672" max="6672" width="16.5703125" style="4" customWidth="1"/>
    <col min="6673" max="6912" width="11.42578125" style="4"/>
    <col min="6913" max="6913" width="19.28515625" style="4" customWidth="1"/>
    <col min="6914" max="6914" width="22.7109375" style="4" customWidth="1"/>
    <col min="6915" max="6915" width="30.140625" style="4" customWidth="1"/>
    <col min="6916" max="6916" width="5.85546875" style="4" customWidth="1"/>
    <col min="6917" max="6917" width="6.85546875" style="4" customWidth="1"/>
    <col min="6918" max="6918" width="5.85546875" style="4" customWidth="1"/>
    <col min="6919" max="6919" width="5.28515625" style="4" customWidth="1"/>
    <col min="6920" max="6920" width="6.85546875" style="4" customWidth="1"/>
    <col min="6921" max="6921" width="21.42578125" style="4" customWidth="1"/>
    <col min="6922" max="6922" width="21.5703125" style="4" customWidth="1"/>
    <col min="6923" max="6923" width="13.85546875" style="4" customWidth="1"/>
    <col min="6924" max="6924" width="7.140625" style="4" customWidth="1"/>
    <col min="6925" max="6925" width="7" style="4" customWidth="1"/>
    <col min="6926" max="6926" width="22.85546875" style="4" customWidth="1"/>
    <col min="6927" max="6927" width="19.140625" style="4" customWidth="1"/>
    <col min="6928" max="6928" width="16.5703125" style="4" customWidth="1"/>
    <col min="6929" max="7168" width="11.42578125" style="4"/>
    <col min="7169" max="7169" width="19.28515625" style="4" customWidth="1"/>
    <col min="7170" max="7170" width="22.7109375" style="4" customWidth="1"/>
    <col min="7171" max="7171" width="30.140625" style="4" customWidth="1"/>
    <col min="7172" max="7172" width="5.85546875" style="4" customWidth="1"/>
    <col min="7173" max="7173" width="6.85546875" style="4" customWidth="1"/>
    <col min="7174" max="7174" width="5.85546875" style="4" customWidth="1"/>
    <col min="7175" max="7175" width="5.28515625" style="4" customWidth="1"/>
    <col min="7176" max="7176" width="6.85546875" style="4" customWidth="1"/>
    <col min="7177" max="7177" width="21.42578125" style="4" customWidth="1"/>
    <col min="7178" max="7178" width="21.5703125" style="4" customWidth="1"/>
    <col min="7179" max="7179" width="13.85546875" style="4" customWidth="1"/>
    <col min="7180" max="7180" width="7.140625" style="4" customWidth="1"/>
    <col min="7181" max="7181" width="7" style="4" customWidth="1"/>
    <col min="7182" max="7182" width="22.85546875" style="4" customWidth="1"/>
    <col min="7183" max="7183" width="19.140625" style="4" customWidth="1"/>
    <col min="7184" max="7184" width="16.5703125" style="4" customWidth="1"/>
    <col min="7185" max="7424" width="11.42578125" style="4"/>
    <col min="7425" max="7425" width="19.28515625" style="4" customWidth="1"/>
    <col min="7426" max="7426" width="22.7109375" style="4" customWidth="1"/>
    <col min="7427" max="7427" width="30.140625" style="4" customWidth="1"/>
    <col min="7428" max="7428" width="5.85546875" style="4" customWidth="1"/>
    <col min="7429" max="7429" width="6.85546875" style="4" customWidth="1"/>
    <col min="7430" max="7430" width="5.85546875" style="4" customWidth="1"/>
    <col min="7431" max="7431" width="5.28515625" style="4" customWidth="1"/>
    <col min="7432" max="7432" width="6.85546875" style="4" customWidth="1"/>
    <col min="7433" max="7433" width="21.42578125" style="4" customWidth="1"/>
    <col min="7434" max="7434" width="21.5703125" style="4" customWidth="1"/>
    <col min="7435" max="7435" width="13.85546875" style="4" customWidth="1"/>
    <col min="7436" max="7436" width="7.140625" style="4" customWidth="1"/>
    <col min="7437" max="7437" width="7" style="4" customWidth="1"/>
    <col min="7438" max="7438" width="22.85546875" style="4" customWidth="1"/>
    <col min="7439" max="7439" width="19.140625" style="4" customWidth="1"/>
    <col min="7440" max="7440" width="16.5703125" style="4" customWidth="1"/>
    <col min="7441" max="7680" width="11.42578125" style="4"/>
    <col min="7681" max="7681" width="19.28515625" style="4" customWidth="1"/>
    <col min="7682" max="7682" width="22.7109375" style="4" customWidth="1"/>
    <col min="7683" max="7683" width="30.140625" style="4" customWidth="1"/>
    <col min="7684" max="7684" width="5.85546875" style="4" customWidth="1"/>
    <col min="7685" max="7685" width="6.85546875" style="4" customWidth="1"/>
    <col min="7686" max="7686" width="5.85546875" style="4" customWidth="1"/>
    <col min="7687" max="7687" width="5.28515625" style="4" customWidth="1"/>
    <col min="7688" max="7688" width="6.85546875" style="4" customWidth="1"/>
    <col min="7689" max="7689" width="21.42578125" style="4" customWidth="1"/>
    <col min="7690" max="7690" width="21.5703125" style="4" customWidth="1"/>
    <col min="7691" max="7691" width="13.85546875" style="4" customWidth="1"/>
    <col min="7692" max="7692" width="7.140625" style="4" customWidth="1"/>
    <col min="7693" max="7693" width="7" style="4" customWidth="1"/>
    <col min="7694" max="7694" width="22.85546875" style="4" customWidth="1"/>
    <col min="7695" max="7695" width="19.140625" style="4" customWidth="1"/>
    <col min="7696" max="7696" width="16.5703125" style="4" customWidth="1"/>
    <col min="7697" max="7936" width="11.42578125" style="4"/>
    <col min="7937" max="7937" width="19.28515625" style="4" customWidth="1"/>
    <col min="7938" max="7938" width="22.7109375" style="4" customWidth="1"/>
    <col min="7939" max="7939" width="30.140625" style="4" customWidth="1"/>
    <col min="7940" max="7940" width="5.85546875" style="4" customWidth="1"/>
    <col min="7941" max="7941" width="6.85546875" style="4" customWidth="1"/>
    <col min="7942" max="7942" width="5.85546875" style="4" customWidth="1"/>
    <col min="7943" max="7943" width="5.28515625" style="4" customWidth="1"/>
    <col min="7944" max="7944" width="6.85546875" style="4" customWidth="1"/>
    <col min="7945" max="7945" width="21.42578125" style="4" customWidth="1"/>
    <col min="7946" max="7946" width="21.5703125" style="4" customWidth="1"/>
    <col min="7947" max="7947" width="13.85546875" style="4" customWidth="1"/>
    <col min="7948" max="7948" width="7.140625" style="4" customWidth="1"/>
    <col min="7949" max="7949" width="7" style="4" customWidth="1"/>
    <col min="7950" max="7950" width="22.85546875" style="4" customWidth="1"/>
    <col min="7951" max="7951" width="19.140625" style="4" customWidth="1"/>
    <col min="7952" max="7952" width="16.5703125" style="4" customWidth="1"/>
    <col min="7953" max="8192" width="11.42578125" style="4"/>
    <col min="8193" max="8193" width="19.28515625" style="4" customWidth="1"/>
    <col min="8194" max="8194" width="22.7109375" style="4" customWidth="1"/>
    <col min="8195" max="8195" width="30.140625" style="4" customWidth="1"/>
    <col min="8196" max="8196" width="5.85546875" style="4" customWidth="1"/>
    <col min="8197" max="8197" width="6.85546875" style="4" customWidth="1"/>
    <col min="8198" max="8198" width="5.85546875" style="4" customWidth="1"/>
    <col min="8199" max="8199" width="5.28515625" style="4" customWidth="1"/>
    <col min="8200" max="8200" width="6.85546875" style="4" customWidth="1"/>
    <col min="8201" max="8201" width="21.42578125" style="4" customWidth="1"/>
    <col min="8202" max="8202" width="21.5703125" style="4" customWidth="1"/>
    <col min="8203" max="8203" width="13.85546875" style="4" customWidth="1"/>
    <col min="8204" max="8204" width="7.140625" style="4" customWidth="1"/>
    <col min="8205" max="8205" width="7" style="4" customWidth="1"/>
    <col min="8206" max="8206" width="22.85546875" style="4" customWidth="1"/>
    <col min="8207" max="8207" width="19.140625" style="4" customWidth="1"/>
    <col min="8208" max="8208" width="16.5703125" style="4" customWidth="1"/>
    <col min="8209" max="8448" width="11.42578125" style="4"/>
    <col min="8449" max="8449" width="19.28515625" style="4" customWidth="1"/>
    <col min="8450" max="8450" width="22.7109375" style="4" customWidth="1"/>
    <col min="8451" max="8451" width="30.140625" style="4" customWidth="1"/>
    <col min="8452" max="8452" width="5.85546875" style="4" customWidth="1"/>
    <col min="8453" max="8453" width="6.85546875" style="4" customWidth="1"/>
    <col min="8454" max="8454" width="5.85546875" style="4" customWidth="1"/>
    <col min="8455" max="8455" width="5.28515625" style="4" customWidth="1"/>
    <col min="8456" max="8456" width="6.85546875" style="4" customWidth="1"/>
    <col min="8457" max="8457" width="21.42578125" style="4" customWidth="1"/>
    <col min="8458" max="8458" width="21.5703125" style="4" customWidth="1"/>
    <col min="8459" max="8459" width="13.85546875" style="4" customWidth="1"/>
    <col min="8460" max="8460" width="7.140625" style="4" customWidth="1"/>
    <col min="8461" max="8461" width="7" style="4" customWidth="1"/>
    <col min="8462" max="8462" width="22.85546875" style="4" customWidth="1"/>
    <col min="8463" max="8463" width="19.140625" style="4" customWidth="1"/>
    <col min="8464" max="8464" width="16.5703125" style="4" customWidth="1"/>
    <col min="8465" max="8704" width="11.42578125" style="4"/>
    <col min="8705" max="8705" width="19.28515625" style="4" customWidth="1"/>
    <col min="8706" max="8706" width="22.7109375" style="4" customWidth="1"/>
    <col min="8707" max="8707" width="30.140625" style="4" customWidth="1"/>
    <col min="8708" max="8708" width="5.85546875" style="4" customWidth="1"/>
    <col min="8709" max="8709" width="6.85546875" style="4" customWidth="1"/>
    <col min="8710" max="8710" width="5.85546875" style="4" customWidth="1"/>
    <col min="8711" max="8711" width="5.28515625" style="4" customWidth="1"/>
    <col min="8712" max="8712" width="6.85546875" style="4" customWidth="1"/>
    <col min="8713" max="8713" width="21.42578125" style="4" customWidth="1"/>
    <col min="8714" max="8714" width="21.5703125" style="4" customWidth="1"/>
    <col min="8715" max="8715" width="13.85546875" style="4" customWidth="1"/>
    <col min="8716" max="8716" width="7.140625" style="4" customWidth="1"/>
    <col min="8717" max="8717" width="7" style="4" customWidth="1"/>
    <col min="8718" max="8718" width="22.85546875" style="4" customWidth="1"/>
    <col min="8719" max="8719" width="19.140625" style="4" customWidth="1"/>
    <col min="8720" max="8720" width="16.5703125" style="4" customWidth="1"/>
    <col min="8721" max="8960" width="11.42578125" style="4"/>
    <col min="8961" max="8961" width="19.28515625" style="4" customWidth="1"/>
    <col min="8962" max="8962" width="22.7109375" style="4" customWidth="1"/>
    <col min="8963" max="8963" width="30.140625" style="4" customWidth="1"/>
    <col min="8964" max="8964" width="5.85546875" style="4" customWidth="1"/>
    <col min="8965" max="8965" width="6.85546875" style="4" customWidth="1"/>
    <col min="8966" max="8966" width="5.85546875" style="4" customWidth="1"/>
    <col min="8967" max="8967" width="5.28515625" style="4" customWidth="1"/>
    <col min="8968" max="8968" width="6.85546875" style="4" customWidth="1"/>
    <col min="8969" max="8969" width="21.42578125" style="4" customWidth="1"/>
    <col min="8970" max="8970" width="21.5703125" style="4" customWidth="1"/>
    <col min="8971" max="8971" width="13.85546875" style="4" customWidth="1"/>
    <col min="8972" max="8972" width="7.140625" style="4" customWidth="1"/>
    <col min="8973" max="8973" width="7" style="4" customWidth="1"/>
    <col min="8974" max="8974" width="22.85546875" style="4" customWidth="1"/>
    <col min="8975" max="8975" width="19.140625" style="4" customWidth="1"/>
    <col min="8976" max="8976" width="16.5703125" style="4" customWidth="1"/>
    <col min="8977" max="9216" width="11.42578125" style="4"/>
    <col min="9217" max="9217" width="19.28515625" style="4" customWidth="1"/>
    <col min="9218" max="9218" width="22.7109375" style="4" customWidth="1"/>
    <col min="9219" max="9219" width="30.140625" style="4" customWidth="1"/>
    <col min="9220" max="9220" width="5.85546875" style="4" customWidth="1"/>
    <col min="9221" max="9221" width="6.85546875" style="4" customWidth="1"/>
    <col min="9222" max="9222" width="5.85546875" style="4" customWidth="1"/>
    <col min="9223" max="9223" width="5.28515625" style="4" customWidth="1"/>
    <col min="9224" max="9224" width="6.85546875" style="4" customWidth="1"/>
    <col min="9225" max="9225" width="21.42578125" style="4" customWidth="1"/>
    <col min="9226" max="9226" width="21.5703125" style="4" customWidth="1"/>
    <col min="9227" max="9227" width="13.85546875" style="4" customWidth="1"/>
    <col min="9228" max="9228" width="7.140625" style="4" customWidth="1"/>
    <col min="9229" max="9229" width="7" style="4" customWidth="1"/>
    <col min="9230" max="9230" width="22.85546875" style="4" customWidth="1"/>
    <col min="9231" max="9231" width="19.140625" style="4" customWidth="1"/>
    <col min="9232" max="9232" width="16.5703125" style="4" customWidth="1"/>
    <col min="9233" max="9472" width="11.42578125" style="4"/>
    <col min="9473" max="9473" width="19.28515625" style="4" customWidth="1"/>
    <col min="9474" max="9474" width="22.7109375" style="4" customWidth="1"/>
    <col min="9475" max="9475" width="30.140625" style="4" customWidth="1"/>
    <col min="9476" max="9476" width="5.85546875" style="4" customWidth="1"/>
    <col min="9477" max="9477" width="6.85546875" style="4" customWidth="1"/>
    <col min="9478" max="9478" width="5.85546875" style="4" customWidth="1"/>
    <col min="9479" max="9479" width="5.28515625" style="4" customWidth="1"/>
    <col min="9480" max="9480" width="6.85546875" style="4" customWidth="1"/>
    <col min="9481" max="9481" width="21.42578125" style="4" customWidth="1"/>
    <col min="9482" max="9482" width="21.5703125" style="4" customWidth="1"/>
    <col min="9483" max="9483" width="13.85546875" style="4" customWidth="1"/>
    <col min="9484" max="9484" width="7.140625" style="4" customWidth="1"/>
    <col min="9485" max="9485" width="7" style="4" customWidth="1"/>
    <col min="9486" max="9486" width="22.85546875" style="4" customWidth="1"/>
    <col min="9487" max="9487" width="19.140625" style="4" customWidth="1"/>
    <col min="9488" max="9488" width="16.5703125" style="4" customWidth="1"/>
    <col min="9489" max="9728" width="11.42578125" style="4"/>
    <col min="9729" max="9729" width="19.28515625" style="4" customWidth="1"/>
    <col min="9730" max="9730" width="22.7109375" style="4" customWidth="1"/>
    <col min="9731" max="9731" width="30.140625" style="4" customWidth="1"/>
    <col min="9732" max="9732" width="5.85546875" style="4" customWidth="1"/>
    <col min="9733" max="9733" width="6.85546875" style="4" customWidth="1"/>
    <col min="9734" max="9734" width="5.85546875" style="4" customWidth="1"/>
    <col min="9735" max="9735" width="5.28515625" style="4" customWidth="1"/>
    <col min="9736" max="9736" width="6.85546875" style="4" customWidth="1"/>
    <col min="9737" max="9737" width="21.42578125" style="4" customWidth="1"/>
    <col min="9738" max="9738" width="21.5703125" style="4" customWidth="1"/>
    <col min="9739" max="9739" width="13.85546875" style="4" customWidth="1"/>
    <col min="9740" max="9740" width="7.140625" style="4" customWidth="1"/>
    <col min="9741" max="9741" width="7" style="4" customWidth="1"/>
    <col min="9742" max="9742" width="22.85546875" style="4" customWidth="1"/>
    <col min="9743" max="9743" width="19.140625" style="4" customWidth="1"/>
    <col min="9744" max="9744" width="16.5703125" style="4" customWidth="1"/>
    <col min="9745" max="9984" width="11.42578125" style="4"/>
    <col min="9985" max="9985" width="19.28515625" style="4" customWidth="1"/>
    <col min="9986" max="9986" width="22.7109375" style="4" customWidth="1"/>
    <col min="9987" max="9987" width="30.140625" style="4" customWidth="1"/>
    <col min="9988" max="9988" width="5.85546875" style="4" customWidth="1"/>
    <col min="9989" max="9989" width="6.85546875" style="4" customWidth="1"/>
    <col min="9990" max="9990" width="5.85546875" style="4" customWidth="1"/>
    <col min="9991" max="9991" width="5.28515625" style="4" customWidth="1"/>
    <col min="9992" max="9992" width="6.85546875" style="4" customWidth="1"/>
    <col min="9993" max="9993" width="21.42578125" style="4" customWidth="1"/>
    <col min="9994" max="9994" width="21.5703125" style="4" customWidth="1"/>
    <col min="9995" max="9995" width="13.85546875" style="4" customWidth="1"/>
    <col min="9996" max="9996" width="7.140625" style="4" customWidth="1"/>
    <col min="9997" max="9997" width="7" style="4" customWidth="1"/>
    <col min="9998" max="9998" width="22.85546875" style="4" customWidth="1"/>
    <col min="9999" max="9999" width="19.140625" style="4" customWidth="1"/>
    <col min="10000" max="10000" width="16.5703125" style="4" customWidth="1"/>
    <col min="10001" max="10240" width="11.42578125" style="4"/>
    <col min="10241" max="10241" width="19.28515625" style="4" customWidth="1"/>
    <col min="10242" max="10242" width="22.7109375" style="4" customWidth="1"/>
    <col min="10243" max="10243" width="30.140625" style="4" customWidth="1"/>
    <col min="10244" max="10244" width="5.85546875" style="4" customWidth="1"/>
    <col min="10245" max="10245" width="6.85546875" style="4" customWidth="1"/>
    <col min="10246" max="10246" width="5.85546875" style="4" customWidth="1"/>
    <col min="10247" max="10247" width="5.28515625" style="4" customWidth="1"/>
    <col min="10248" max="10248" width="6.85546875" style="4" customWidth="1"/>
    <col min="10249" max="10249" width="21.42578125" style="4" customWidth="1"/>
    <col min="10250" max="10250" width="21.5703125" style="4" customWidth="1"/>
    <col min="10251" max="10251" width="13.85546875" style="4" customWidth="1"/>
    <col min="10252" max="10252" width="7.140625" style="4" customWidth="1"/>
    <col min="10253" max="10253" width="7" style="4" customWidth="1"/>
    <col min="10254" max="10254" width="22.85546875" style="4" customWidth="1"/>
    <col min="10255" max="10255" width="19.140625" style="4" customWidth="1"/>
    <col min="10256" max="10256" width="16.5703125" style="4" customWidth="1"/>
    <col min="10257" max="10496" width="11.42578125" style="4"/>
    <col min="10497" max="10497" width="19.28515625" style="4" customWidth="1"/>
    <col min="10498" max="10498" width="22.7109375" style="4" customWidth="1"/>
    <col min="10499" max="10499" width="30.140625" style="4" customWidth="1"/>
    <col min="10500" max="10500" width="5.85546875" style="4" customWidth="1"/>
    <col min="10501" max="10501" width="6.85546875" style="4" customWidth="1"/>
    <col min="10502" max="10502" width="5.85546875" style="4" customWidth="1"/>
    <col min="10503" max="10503" width="5.28515625" style="4" customWidth="1"/>
    <col min="10504" max="10504" width="6.85546875" style="4" customWidth="1"/>
    <col min="10505" max="10505" width="21.42578125" style="4" customWidth="1"/>
    <col min="10506" max="10506" width="21.5703125" style="4" customWidth="1"/>
    <col min="10507" max="10507" width="13.85546875" style="4" customWidth="1"/>
    <col min="10508" max="10508" width="7.140625" style="4" customWidth="1"/>
    <col min="10509" max="10509" width="7" style="4" customWidth="1"/>
    <col min="10510" max="10510" width="22.85546875" style="4" customWidth="1"/>
    <col min="10511" max="10511" width="19.140625" style="4" customWidth="1"/>
    <col min="10512" max="10512" width="16.5703125" style="4" customWidth="1"/>
    <col min="10513" max="10752" width="11.42578125" style="4"/>
    <col min="10753" max="10753" width="19.28515625" style="4" customWidth="1"/>
    <col min="10754" max="10754" width="22.7109375" style="4" customWidth="1"/>
    <col min="10755" max="10755" width="30.140625" style="4" customWidth="1"/>
    <col min="10756" max="10756" width="5.85546875" style="4" customWidth="1"/>
    <col min="10757" max="10757" width="6.85546875" style="4" customWidth="1"/>
    <col min="10758" max="10758" width="5.85546875" style="4" customWidth="1"/>
    <col min="10759" max="10759" width="5.28515625" style="4" customWidth="1"/>
    <col min="10760" max="10760" width="6.85546875" style="4" customWidth="1"/>
    <col min="10761" max="10761" width="21.42578125" style="4" customWidth="1"/>
    <col min="10762" max="10762" width="21.5703125" style="4" customWidth="1"/>
    <col min="10763" max="10763" width="13.85546875" style="4" customWidth="1"/>
    <col min="10764" max="10764" width="7.140625" style="4" customWidth="1"/>
    <col min="10765" max="10765" width="7" style="4" customWidth="1"/>
    <col min="10766" max="10766" width="22.85546875" style="4" customWidth="1"/>
    <col min="10767" max="10767" width="19.140625" style="4" customWidth="1"/>
    <col min="10768" max="10768" width="16.5703125" style="4" customWidth="1"/>
    <col min="10769" max="11008" width="11.42578125" style="4"/>
    <col min="11009" max="11009" width="19.28515625" style="4" customWidth="1"/>
    <col min="11010" max="11010" width="22.7109375" style="4" customWidth="1"/>
    <col min="11011" max="11011" width="30.140625" style="4" customWidth="1"/>
    <col min="11012" max="11012" width="5.85546875" style="4" customWidth="1"/>
    <col min="11013" max="11013" width="6.85546875" style="4" customWidth="1"/>
    <col min="11014" max="11014" width="5.85546875" style="4" customWidth="1"/>
    <col min="11015" max="11015" width="5.28515625" style="4" customWidth="1"/>
    <col min="11016" max="11016" width="6.85546875" style="4" customWidth="1"/>
    <col min="11017" max="11017" width="21.42578125" style="4" customWidth="1"/>
    <col min="11018" max="11018" width="21.5703125" style="4" customWidth="1"/>
    <col min="11019" max="11019" width="13.85546875" style="4" customWidth="1"/>
    <col min="11020" max="11020" width="7.140625" style="4" customWidth="1"/>
    <col min="11021" max="11021" width="7" style="4" customWidth="1"/>
    <col min="11022" max="11022" width="22.85546875" style="4" customWidth="1"/>
    <col min="11023" max="11023" width="19.140625" style="4" customWidth="1"/>
    <col min="11024" max="11024" width="16.5703125" style="4" customWidth="1"/>
    <col min="11025" max="11264" width="11.42578125" style="4"/>
    <col min="11265" max="11265" width="19.28515625" style="4" customWidth="1"/>
    <col min="11266" max="11266" width="22.7109375" style="4" customWidth="1"/>
    <col min="11267" max="11267" width="30.140625" style="4" customWidth="1"/>
    <col min="11268" max="11268" width="5.85546875" style="4" customWidth="1"/>
    <col min="11269" max="11269" width="6.85546875" style="4" customWidth="1"/>
    <col min="11270" max="11270" width="5.85546875" style="4" customWidth="1"/>
    <col min="11271" max="11271" width="5.28515625" style="4" customWidth="1"/>
    <col min="11272" max="11272" width="6.85546875" style="4" customWidth="1"/>
    <col min="11273" max="11273" width="21.42578125" style="4" customWidth="1"/>
    <col min="11274" max="11274" width="21.5703125" style="4" customWidth="1"/>
    <col min="11275" max="11275" width="13.85546875" style="4" customWidth="1"/>
    <col min="11276" max="11276" width="7.140625" style="4" customWidth="1"/>
    <col min="11277" max="11277" width="7" style="4" customWidth="1"/>
    <col min="11278" max="11278" width="22.85546875" style="4" customWidth="1"/>
    <col min="11279" max="11279" width="19.140625" style="4" customWidth="1"/>
    <col min="11280" max="11280" width="16.5703125" style="4" customWidth="1"/>
    <col min="11281" max="11520" width="11.42578125" style="4"/>
    <col min="11521" max="11521" width="19.28515625" style="4" customWidth="1"/>
    <col min="11522" max="11522" width="22.7109375" style="4" customWidth="1"/>
    <col min="11523" max="11523" width="30.140625" style="4" customWidth="1"/>
    <col min="11524" max="11524" width="5.85546875" style="4" customWidth="1"/>
    <col min="11525" max="11525" width="6.85546875" style="4" customWidth="1"/>
    <col min="11526" max="11526" width="5.85546875" style="4" customWidth="1"/>
    <col min="11527" max="11527" width="5.28515625" style="4" customWidth="1"/>
    <col min="11528" max="11528" width="6.85546875" style="4" customWidth="1"/>
    <col min="11529" max="11529" width="21.42578125" style="4" customWidth="1"/>
    <col min="11530" max="11530" width="21.5703125" style="4" customWidth="1"/>
    <col min="11531" max="11531" width="13.85546875" style="4" customWidth="1"/>
    <col min="11532" max="11532" width="7.140625" style="4" customWidth="1"/>
    <col min="11533" max="11533" width="7" style="4" customWidth="1"/>
    <col min="11534" max="11534" width="22.85546875" style="4" customWidth="1"/>
    <col min="11535" max="11535" width="19.140625" style="4" customWidth="1"/>
    <col min="11536" max="11536" width="16.5703125" style="4" customWidth="1"/>
    <col min="11537" max="11776" width="11.42578125" style="4"/>
    <col min="11777" max="11777" width="19.28515625" style="4" customWidth="1"/>
    <col min="11778" max="11778" width="22.7109375" style="4" customWidth="1"/>
    <col min="11779" max="11779" width="30.140625" style="4" customWidth="1"/>
    <col min="11780" max="11780" width="5.85546875" style="4" customWidth="1"/>
    <col min="11781" max="11781" width="6.85546875" style="4" customWidth="1"/>
    <col min="11782" max="11782" width="5.85546875" style="4" customWidth="1"/>
    <col min="11783" max="11783" width="5.28515625" style="4" customWidth="1"/>
    <col min="11784" max="11784" width="6.85546875" style="4" customWidth="1"/>
    <col min="11785" max="11785" width="21.42578125" style="4" customWidth="1"/>
    <col min="11786" max="11786" width="21.5703125" style="4" customWidth="1"/>
    <col min="11787" max="11787" width="13.85546875" style="4" customWidth="1"/>
    <col min="11788" max="11788" width="7.140625" style="4" customWidth="1"/>
    <col min="11789" max="11789" width="7" style="4" customWidth="1"/>
    <col min="11790" max="11790" width="22.85546875" style="4" customWidth="1"/>
    <col min="11791" max="11791" width="19.140625" style="4" customWidth="1"/>
    <col min="11792" max="11792" width="16.5703125" style="4" customWidth="1"/>
    <col min="11793" max="12032" width="11.42578125" style="4"/>
    <col min="12033" max="12033" width="19.28515625" style="4" customWidth="1"/>
    <col min="12034" max="12034" width="22.7109375" style="4" customWidth="1"/>
    <col min="12035" max="12035" width="30.140625" style="4" customWidth="1"/>
    <col min="12036" max="12036" width="5.85546875" style="4" customWidth="1"/>
    <col min="12037" max="12037" width="6.85546875" style="4" customWidth="1"/>
    <col min="12038" max="12038" width="5.85546875" style="4" customWidth="1"/>
    <col min="12039" max="12039" width="5.28515625" style="4" customWidth="1"/>
    <col min="12040" max="12040" width="6.85546875" style="4" customWidth="1"/>
    <col min="12041" max="12041" width="21.42578125" style="4" customWidth="1"/>
    <col min="12042" max="12042" width="21.5703125" style="4" customWidth="1"/>
    <col min="12043" max="12043" width="13.85546875" style="4" customWidth="1"/>
    <col min="12044" max="12044" width="7.140625" style="4" customWidth="1"/>
    <col min="12045" max="12045" width="7" style="4" customWidth="1"/>
    <col min="12046" max="12046" width="22.85546875" style="4" customWidth="1"/>
    <col min="12047" max="12047" width="19.140625" style="4" customWidth="1"/>
    <col min="12048" max="12048" width="16.5703125" style="4" customWidth="1"/>
    <col min="12049" max="12288" width="11.42578125" style="4"/>
    <col min="12289" max="12289" width="19.28515625" style="4" customWidth="1"/>
    <col min="12290" max="12290" width="22.7109375" style="4" customWidth="1"/>
    <col min="12291" max="12291" width="30.140625" style="4" customWidth="1"/>
    <col min="12292" max="12292" width="5.85546875" style="4" customWidth="1"/>
    <col min="12293" max="12293" width="6.85546875" style="4" customWidth="1"/>
    <col min="12294" max="12294" width="5.85546875" style="4" customWidth="1"/>
    <col min="12295" max="12295" width="5.28515625" style="4" customWidth="1"/>
    <col min="12296" max="12296" width="6.85546875" style="4" customWidth="1"/>
    <col min="12297" max="12297" width="21.42578125" style="4" customWidth="1"/>
    <col min="12298" max="12298" width="21.5703125" style="4" customWidth="1"/>
    <col min="12299" max="12299" width="13.85546875" style="4" customWidth="1"/>
    <col min="12300" max="12300" width="7.140625" style="4" customWidth="1"/>
    <col min="12301" max="12301" width="7" style="4" customWidth="1"/>
    <col min="12302" max="12302" width="22.85546875" style="4" customWidth="1"/>
    <col min="12303" max="12303" width="19.140625" style="4" customWidth="1"/>
    <col min="12304" max="12304" width="16.5703125" style="4" customWidth="1"/>
    <col min="12305" max="12544" width="11.42578125" style="4"/>
    <col min="12545" max="12545" width="19.28515625" style="4" customWidth="1"/>
    <col min="12546" max="12546" width="22.7109375" style="4" customWidth="1"/>
    <col min="12547" max="12547" width="30.140625" style="4" customWidth="1"/>
    <col min="12548" max="12548" width="5.85546875" style="4" customWidth="1"/>
    <col min="12549" max="12549" width="6.85546875" style="4" customWidth="1"/>
    <col min="12550" max="12550" width="5.85546875" style="4" customWidth="1"/>
    <col min="12551" max="12551" width="5.28515625" style="4" customWidth="1"/>
    <col min="12552" max="12552" width="6.85546875" style="4" customWidth="1"/>
    <col min="12553" max="12553" width="21.42578125" style="4" customWidth="1"/>
    <col min="12554" max="12554" width="21.5703125" style="4" customWidth="1"/>
    <col min="12555" max="12555" width="13.85546875" style="4" customWidth="1"/>
    <col min="12556" max="12556" width="7.140625" style="4" customWidth="1"/>
    <col min="12557" max="12557" width="7" style="4" customWidth="1"/>
    <col min="12558" max="12558" width="22.85546875" style="4" customWidth="1"/>
    <col min="12559" max="12559" width="19.140625" style="4" customWidth="1"/>
    <col min="12560" max="12560" width="16.5703125" style="4" customWidth="1"/>
    <col min="12561" max="12800" width="11.42578125" style="4"/>
    <col min="12801" max="12801" width="19.28515625" style="4" customWidth="1"/>
    <col min="12802" max="12802" width="22.7109375" style="4" customWidth="1"/>
    <col min="12803" max="12803" width="30.140625" style="4" customWidth="1"/>
    <col min="12804" max="12804" width="5.85546875" style="4" customWidth="1"/>
    <col min="12805" max="12805" width="6.85546875" style="4" customWidth="1"/>
    <col min="12806" max="12806" width="5.85546875" style="4" customWidth="1"/>
    <col min="12807" max="12807" width="5.28515625" style="4" customWidth="1"/>
    <col min="12808" max="12808" width="6.85546875" style="4" customWidth="1"/>
    <col min="12809" max="12809" width="21.42578125" style="4" customWidth="1"/>
    <col min="12810" max="12810" width="21.5703125" style="4" customWidth="1"/>
    <col min="12811" max="12811" width="13.85546875" style="4" customWidth="1"/>
    <col min="12812" max="12812" width="7.140625" style="4" customWidth="1"/>
    <col min="12813" max="12813" width="7" style="4" customWidth="1"/>
    <col min="12814" max="12814" width="22.85546875" style="4" customWidth="1"/>
    <col min="12815" max="12815" width="19.140625" style="4" customWidth="1"/>
    <col min="12816" max="12816" width="16.5703125" style="4" customWidth="1"/>
    <col min="12817" max="13056" width="11.42578125" style="4"/>
    <col min="13057" max="13057" width="19.28515625" style="4" customWidth="1"/>
    <col min="13058" max="13058" width="22.7109375" style="4" customWidth="1"/>
    <col min="13059" max="13059" width="30.140625" style="4" customWidth="1"/>
    <col min="13060" max="13060" width="5.85546875" style="4" customWidth="1"/>
    <col min="13061" max="13061" width="6.85546875" style="4" customWidth="1"/>
    <col min="13062" max="13062" width="5.85546875" style="4" customWidth="1"/>
    <col min="13063" max="13063" width="5.28515625" style="4" customWidth="1"/>
    <col min="13064" max="13064" width="6.85546875" style="4" customWidth="1"/>
    <col min="13065" max="13065" width="21.42578125" style="4" customWidth="1"/>
    <col min="13066" max="13066" width="21.5703125" style="4" customWidth="1"/>
    <col min="13067" max="13067" width="13.85546875" style="4" customWidth="1"/>
    <col min="13068" max="13068" width="7.140625" style="4" customWidth="1"/>
    <col min="13069" max="13069" width="7" style="4" customWidth="1"/>
    <col min="13070" max="13070" width="22.85546875" style="4" customWidth="1"/>
    <col min="13071" max="13071" width="19.140625" style="4" customWidth="1"/>
    <col min="13072" max="13072" width="16.5703125" style="4" customWidth="1"/>
    <col min="13073" max="13312" width="11.42578125" style="4"/>
    <col min="13313" max="13313" width="19.28515625" style="4" customWidth="1"/>
    <col min="13314" max="13314" width="22.7109375" style="4" customWidth="1"/>
    <col min="13315" max="13315" width="30.140625" style="4" customWidth="1"/>
    <col min="13316" max="13316" width="5.85546875" style="4" customWidth="1"/>
    <col min="13317" max="13317" width="6.85546875" style="4" customWidth="1"/>
    <col min="13318" max="13318" width="5.85546875" style="4" customWidth="1"/>
    <col min="13319" max="13319" width="5.28515625" style="4" customWidth="1"/>
    <col min="13320" max="13320" width="6.85546875" style="4" customWidth="1"/>
    <col min="13321" max="13321" width="21.42578125" style="4" customWidth="1"/>
    <col min="13322" max="13322" width="21.5703125" style="4" customWidth="1"/>
    <col min="13323" max="13323" width="13.85546875" style="4" customWidth="1"/>
    <col min="13324" max="13324" width="7.140625" style="4" customWidth="1"/>
    <col min="13325" max="13325" width="7" style="4" customWidth="1"/>
    <col min="13326" max="13326" width="22.85546875" style="4" customWidth="1"/>
    <col min="13327" max="13327" width="19.140625" style="4" customWidth="1"/>
    <col min="13328" max="13328" width="16.5703125" style="4" customWidth="1"/>
    <col min="13329" max="13568" width="11.42578125" style="4"/>
    <col min="13569" max="13569" width="19.28515625" style="4" customWidth="1"/>
    <col min="13570" max="13570" width="22.7109375" style="4" customWidth="1"/>
    <col min="13571" max="13571" width="30.140625" style="4" customWidth="1"/>
    <col min="13572" max="13572" width="5.85546875" style="4" customWidth="1"/>
    <col min="13573" max="13573" width="6.85546875" style="4" customWidth="1"/>
    <col min="13574" max="13574" width="5.85546875" style="4" customWidth="1"/>
    <col min="13575" max="13575" width="5.28515625" style="4" customWidth="1"/>
    <col min="13576" max="13576" width="6.85546875" style="4" customWidth="1"/>
    <col min="13577" max="13577" width="21.42578125" style="4" customWidth="1"/>
    <col min="13578" max="13578" width="21.5703125" style="4" customWidth="1"/>
    <col min="13579" max="13579" width="13.85546875" style="4" customWidth="1"/>
    <col min="13580" max="13580" width="7.140625" style="4" customWidth="1"/>
    <col min="13581" max="13581" width="7" style="4" customWidth="1"/>
    <col min="13582" max="13582" width="22.85546875" style="4" customWidth="1"/>
    <col min="13583" max="13583" width="19.140625" style="4" customWidth="1"/>
    <col min="13584" max="13584" width="16.5703125" style="4" customWidth="1"/>
    <col min="13585" max="13824" width="11.42578125" style="4"/>
    <col min="13825" max="13825" width="19.28515625" style="4" customWidth="1"/>
    <col min="13826" max="13826" width="22.7109375" style="4" customWidth="1"/>
    <col min="13827" max="13827" width="30.140625" style="4" customWidth="1"/>
    <col min="13828" max="13828" width="5.85546875" style="4" customWidth="1"/>
    <col min="13829" max="13829" width="6.85546875" style="4" customWidth="1"/>
    <col min="13830" max="13830" width="5.85546875" style="4" customWidth="1"/>
    <col min="13831" max="13831" width="5.28515625" style="4" customWidth="1"/>
    <col min="13832" max="13832" width="6.85546875" style="4" customWidth="1"/>
    <col min="13833" max="13833" width="21.42578125" style="4" customWidth="1"/>
    <col min="13834" max="13834" width="21.5703125" style="4" customWidth="1"/>
    <col min="13835" max="13835" width="13.85546875" style="4" customWidth="1"/>
    <col min="13836" max="13836" width="7.140625" style="4" customWidth="1"/>
    <col min="13837" max="13837" width="7" style="4" customWidth="1"/>
    <col min="13838" max="13838" width="22.85546875" style="4" customWidth="1"/>
    <col min="13839" max="13839" width="19.140625" style="4" customWidth="1"/>
    <col min="13840" max="13840" width="16.5703125" style="4" customWidth="1"/>
    <col min="13841" max="14080" width="11.42578125" style="4"/>
    <col min="14081" max="14081" width="19.28515625" style="4" customWidth="1"/>
    <col min="14082" max="14082" width="22.7109375" style="4" customWidth="1"/>
    <col min="14083" max="14083" width="30.140625" style="4" customWidth="1"/>
    <col min="14084" max="14084" width="5.85546875" style="4" customWidth="1"/>
    <col min="14085" max="14085" width="6.85546875" style="4" customWidth="1"/>
    <col min="14086" max="14086" width="5.85546875" style="4" customWidth="1"/>
    <col min="14087" max="14087" width="5.28515625" style="4" customWidth="1"/>
    <col min="14088" max="14088" width="6.85546875" style="4" customWidth="1"/>
    <col min="14089" max="14089" width="21.42578125" style="4" customWidth="1"/>
    <col min="14090" max="14090" width="21.5703125" style="4" customWidth="1"/>
    <col min="14091" max="14091" width="13.85546875" style="4" customWidth="1"/>
    <col min="14092" max="14092" width="7.140625" style="4" customWidth="1"/>
    <col min="14093" max="14093" width="7" style="4" customWidth="1"/>
    <col min="14094" max="14094" width="22.85546875" style="4" customWidth="1"/>
    <col min="14095" max="14095" width="19.140625" style="4" customWidth="1"/>
    <col min="14096" max="14096" width="16.5703125" style="4" customWidth="1"/>
    <col min="14097" max="14336" width="11.42578125" style="4"/>
    <col min="14337" max="14337" width="19.28515625" style="4" customWidth="1"/>
    <col min="14338" max="14338" width="22.7109375" style="4" customWidth="1"/>
    <col min="14339" max="14339" width="30.140625" style="4" customWidth="1"/>
    <col min="14340" max="14340" width="5.85546875" style="4" customWidth="1"/>
    <col min="14341" max="14341" width="6.85546875" style="4" customWidth="1"/>
    <col min="14342" max="14342" width="5.85546875" style="4" customWidth="1"/>
    <col min="14343" max="14343" width="5.28515625" style="4" customWidth="1"/>
    <col min="14344" max="14344" width="6.85546875" style="4" customWidth="1"/>
    <col min="14345" max="14345" width="21.42578125" style="4" customWidth="1"/>
    <col min="14346" max="14346" width="21.5703125" style="4" customWidth="1"/>
    <col min="14347" max="14347" width="13.85546875" style="4" customWidth="1"/>
    <col min="14348" max="14348" width="7.140625" style="4" customWidth="1"/>
    <col min="14349" max="14349" width="7" style="4" customWidth="1"/>
    <col min="14350" max="14350" width="22.85546875" style="4" customWidth="1"/>
    <col min="14351" max="14351" width="19.140625" style="4" customWidth="1"/>
    <col min="14352" max="14352" width="16.5703125" style="4" customWidth="1"/>
    <col min="14353" max="14592" width="11.42578125" style="4"/>
    <col min="14593" max="14593" width="19.28515625" style="4" customWidth="1"/>
    <col min="14594" max="14594" width="22.7109375" style="4" customWidth="1"/>
    <col min="14595" max="14595" width="30.140625" style="4" customWidth="1"/>
    <col min="14596" max="14596" width="5.85546875" style="4" customWidth="1"/>
    <col min="14597" max="14597" width="6.85546875" style="4" customWidth="1"/>
    <col min="14598" max="14598" width="5.85546875" style="4" customWidth="1"/>
    <col min="14599" max="14599" width="5.28515625" style="4" customWidth="1"/>
    <col min="14600" max="14600" width="6.85546875" style="4" customWidth="1"/>
    <col min="14601" max="14601" width="21.42578125" style="4" customWidth="1"/>
    <col min="14602" max="14602" width="21.5703125" style="4" customWidth="1"/>
    <col min="14603" max="14603" width="13.85546875" style="4" customWidth="1"/>
    <col min="14604" max="14604" width="7.140625" style="4" customWidth="1"/>
    <col min="14605" max="14605" width="7" style="4" customWidth="1"/>
    <col min="14606" max="14606" width="22.85546875" style="4" customWidth="1"/>
    <col min="14607" max="14607" width="19.140625" style="4" customWidth="1"/>
    <col min="14608" max="14608" width="16.5703125" style="4" customWidth="1"/>
    <col min="14609" max="14848" width="11.42578125" style="4"/>
    <col min="14849" max="14849" width="19.28515625" style="4" customWidth="1"/>
    <col min="14850" max="14850" width="22.7109375" style="4" customWidth="1"/>
    <col min="14851" max="14851" width="30.140625" style="4" customWidth="1"/>
    <col min="14852" max="14852" width="5.85546875" style="4" customWidth="1"/>
    <col min="14853" max="14853" width="6.85546875" style="4" customWidth="1"/>
    <col min="14854" max="14854" width="5.85546875" style="4" customWidth="1"/>
    <col min="14855" max="14855" width="5.28515625" style="4" customWidth="1"/>
    <col min="14856" max="14856" width="6.85546875" style="4" customWidth="1"/>
    <col min="14857" max="14857" width="21.42578125" style="4" customWidth="1"/>
    <col min="14858" max="14858" width="21.5703125" style="4" customWidth="1"/>
    <col min="14859" max="14859" width="13.85546875" style="4" customWidth="1"/>
    <col min="14860" max="14860" width="7.140625" style="4" customWidth="1"/>
    <col min="14861" max="14861" width="7" style="4" customWidth="1"/>
    <col min="14862" max="14862" width="22.85546875" style="4" customWidth="1"/>
    <col min="14863" max="14863" width="19.140625" style="4" customWidth="1"/>
    <col min="14864" max="14864" width="16.5703125" style="4" customWidth="1"/>
    <col min="14865" max="15104" width="11.42578125" style="4"/>
    <col min="15105" max="15105" width="19.28515625" style="4" customWidth="1"/>
    <col min="15106" max="15106" width="22.7109375" style="4" customWidth="1"/>
    <col min="15107" max="15107" width="30.140625" style="4" customWidth="1"/>
    <col min="15108" max="15108" width="5.85546875" style="4" customWidth="1"/>
    <col min="15109" max="15109" width="6.85546875" style="4" customWidth="1"/>
    <col min="15110" max="15110" width="5.85546875" style="4" customWidth="1"/>
    <col min="15111" max="15111" width="5.28515625" style="4" customWidth="1"/>
    <col min="15112" max="15112" width="6.85546875" style="4" customWidth="1"/>
    <col min="15113" max="15113" width="21.42578125" style="4" customWidth="1"/>
    <col min="15114" max="15114" width="21.5703125" style="4" customWidth="1"/>
    <col min="15115" max="15115" width="13.85546875" style="4" customWidth="1"/>
    <col min="15116" max="15116" width="7.140625" style="4" customWidth="1"/>
    <col min="15117" max="15117" width="7" style="4" customWidth="1"/>
    <col min="15118" max="15118" width="22.85546875" style="4" customWidth="1"/>
    <col min="15119" max="15119" width="19.140625" style="4" customWidth="1"/>
    <col min="15120" max="15120" width="16.5703125" style="4" customWidth="1"/>
    <col min="15121" max="15360" width="11.42578125" style="4"/>
    <col min="15361" max="15361" width="19.28515625" style="4" customWidth="1"/>
    <col min="15362" max="15362" width="22.7109375" style="4" customWidth="1"/>
    <col min="15363" max="15363" width="30.140625" style="4" customWidth="1"/>
    <col min="15364" max="15364" width="5.85546875" style="4" customWidth="1"/>
    <col min="15365" max="15365" width="6.85546875" style="4" customWidth="1"/>
    <col min="15366" max="15366" width="5.85546875" style="4" customWidth="1"/>
    <col min="15367" max="15367" width="5.28515625" style="4" customWidth="1"/>
    <col min="15368" max="15368" width="6.85546875" style="4" customWidth="1"/>
    <col min="15369" max="15369" width="21.42578125" style="4" customWidth="1"/>
    <col min="15370" max="15370" width="21.5703125" style="4" customWidth="1"/>
    <col min="15371" max="15371" width="13.85546875" style="4" customWidth="1"/>
    <col min="15372" max="15372" width="7.140625" style="4" customWidth="1"/>
    <col min="15373" max="15373" width="7" style="4" customWidth="1"/>
    <col min="15374" max="15374" width="22.85546875" style="4" customWidth="1"/>
    <col min="15375" max="15375" width="19.140625" style="4" customWidth="1"/>
    <col min="15376" max="15376" width="16.5703125" style="4" customWidth="1"/>
    <col min="15377" max="15616" width="11.42578125" style="4"/>
    <col min="15617" max="15617" width="19.28515625" style="4" customWidth="1"/>
    <col min="15618" max="15618" width="22.7109375" style="4" customWidth="1"/>
    <col min="15619" max="15619" width="30.140625" style="4" customWidth="1"/>
    <col min="15620" max="15620" width="5.85546875" style="4" customWidth="1"/>
    <col min="15621" max="15621" width="6.85546875" style="4" customWidth="1"/>
    <col min="15622" max="15622" width="5.85546875" style="4" customWidth="1"/>
    <col min="15623" max="15623" width="5.28515625" style="4" customWidth="1"/>
    <col min="15624" max="15624" width="6.85546875" style="4" customWidth="1"/>
    <col min="15625" max="15625" width="21.42578125" style="4" customWidth="1"/>
    <col min="15626" max="15626" width="21.5703125" style="4" customWidth="1"/>
    <col min="15627" max="15627" width="13.85546875" style="4" customWidth="1"/>
    <col min="15628" max="15628" width="7.140625" style="4" customWidth="1"/>
    <col min="15629" max="15629" width="7" style="4" customWidth="1"/>
    <col min="15630" max="15630" width="22.85546875" style="4" customWidth="1"/>
    <col min="15631" max="15631" width="19.140625" style="4" customWidth="1"/>
    <col min="15632" max="15632" width="16.5703125" style="4" customWidth="1"/>
    <col min="15633" max="15872" width="11.42578125" style="4"/>
    <col min="15873" max="15873" width="19.28515625" style="4" customWidth="1"/>
    <col min="15874" max="15874" width="22.7109375" style="4" customWidth="1"/>
    <col min="15875" max="15875" width="30.140625" style="4" customWidth="1"/>
    <col min="15876" max="15876" width="5.85546875" style="4" customWidth="1"/>
    <col min="15877" max="15877" width="6.85546875" style="4" customWidth="1"/>
    <col min="15878" max="15878" width="5.85546875" style="4" customWidth="1"/>
    <col min="15879" max="15879" width="5.28515625" style="4" customWidth="1"/>
    <col min="15880" max="15880" width="6.85546875" style="4" customWidth="1"/>
    <col min="15881" max="15881" width="21.42578125" style="4" customWidth="1"/>
    <col min="15882" max="15882" width="21.5703125" style="4" customWidth="1"/>
    <col min="15883" max="15883" width="13.85546875" style="4" customWidth="1"/>
    <col min="15884" max="15884" width="7.140625" style="4" customWidth="1"/>
    <col min="15885" max="15885" width="7" style="4" customWidth="1"/>
    <col min="15886" max="15886" width="22.85546875" style="4" customWidth="1"/>
    <col min="15887" max="15887" width="19.140625" style="4" customWidth="1"/>
    <col min="15888" max="15888" width="16.5703125" style="4" customWidth="1"/>
    <col min="15889" max="16128" width="11.42578125" style="4"/>
    <col min="16129" max="16129" width="19.28515625" style="4" customWidth="1"/>
    <col min="16130" max="16130" width="22.7109375" style="4" customWidth="1"/>
    <col min="16131" max="16131" width="30.140625" style="4" customWidth="1"/>
    <col min="16132" max="16132" width="5.85546875" style="4" customWidth="1"/>
    <col min="16133" max="16133" width="6.85546875" style="4" customWidth="1"/>
    <col min="16134" max="16134" width="5.85546875" style="4" customWidth="1"/>
    <col min="16135" max="16135" width="5.28515625" style="4" customWidth="1"/>
    <col min="16136" max="16136" width="6.85546875" style="4" customWidth="1"/>
    <col min="16137" max="16137" width="21.42578125" style="4" customWidth="1"/>
    <col min="16138" max="16138" width="21.5703125" style="4" customWidth="1"/>
    <col min="16139" max="16139" width="13.85546875" style="4" customWidth="1"/>
    <col min="16140" max="16140" width="7.140625" style="4" customWidth="1"/>
    <col min="16141" max="16141" width="7" style="4" customWidth="1"/>
    <col min="16142" max="16142" width="22.85546875" style="4" customWidth="1"/>
    <col min="16143" max="16143" width="19.140625" style="4" customWidth="1"/>
    <col min="16144" max="16144" width="16.5703125" style="4" customWidth="1"/>
    <col min="16145" max="16384" width="11.42578125" style="4"/>
  </cols>
  <sheetData>
    <row r="1" spans="1:17" x14ac:dyDescent="0.2">
      <c r="A1" s="326" t="s">
        <v>251</v>
      </c>
      <c r="B1" s="327"/>
      <c r="C1" s="327"/>
      <c r="D1" s="327"/>
      <c r="E1" s="327"/>
      <c r="F1" s="327"/>
      <c r="G1" s="327"/>
      <c r="H1" s="327"/>
      <c r="I1" s="327"/>
      <c r="J1" s="327"/>
      <c r="K1" s="327"/>
      <c r="L1" s="327"/>
      <c r="M1" s="327"/>
      <c r="N1" s="327"/>
      <c r="O1" s="327"/>
      <c r="P1" s="327"/>
      <c r="Q1" s="328"/>
    </row>
    <row r="2" spans="1:17" x14ac:dyDescent="0.2">
      <c r="A2" s="329"/>
      <c r="B2" s="330"/>
      <c r="C2" s="330"/>
      <c r="D2" s="330"/>
      <c r="E2" s="330"/>
      <c r="F2" s="330"/>
      <c r="G2" s="330"/>
      <c r="H2" s="330"/>
      <c r="I2" s="330"/>
      <c r="J2" s="330"/>
      <c r="K2" s="330"/>
      <c r="L2" s="330"/>
      <c r="M2" s="330"/>
      <c r="N2" s="330"/>
      <c r="O2" s="330"/>
      <c r="P2" s="330"/>
      <c r="Q2" s="331"/>
    </row>
    <row r="3" spans="1:17" ht="15.75" thickBot="1" x14ac:dyDescent="0.25">
      <c r="A3" s="332"/>
      <c r="B3" s="333"/>
      <c r="C3" s="333"/>
      <c r="D3" s="333"/>
      <c r="E3" s="333"/>
      <c r="F3" s="333"/>
      <c r="G3" s="333"/>
      <c r="H3" s="333"/>
      <c r="I3" s="333"/>
      <c r="J3" s="333"/>
      <c r="K3" s="333"/>
      <c r="L3" s="333"/>
      <c r="M3" s="333"/>
      <c r="N3" s="333"/>
      <c r="O3" s="333"/>
      <c r="P3" s="333"/>
      <c r="Q3" s="334"/>
    </row>
    <row r="4" spans="1:17" x14ac:dyDescent="0.2">
      <c r="A4" s="5"/>
      <c r="B4" s="3"/>
      <c r="C4" s="3"/>
      <c r="D4" s="3"/>
      <c r="E4" s="3"/>
      <c r="F4" s="3"/>
      <c r="G4" s="3"/>
      <c r="H4" s="3"/>
      <c r="I4" s="3"/>
      <c r="J4" s="3"/>
      <c r="K4" s="3"/>
      <c r="L4" s="3"/>
      <c r="M4" s="3"/>
      <c r="N4" s="3"/>
      <c r="O4" s="3"/>
      <c r="P4" s="3"/>
      <c r="Q4" s="38"/>
    </row>
    <row r="5" spans="1:17" ht="39.75" customHeight="1" x14ac:dyDescent="0.2">
      <c r="A5" s="335" t="s">
        <v>51</v>
      </c>
      <c r="B5" s="336"/>
      <c r="C5" s="337" t="s">
        <v>202</v>
      </c>
      <c r="D5" s="337"/>
      <c r="E5" s="337"/>
      <c r="F5" s="337"/>
      <c r="G5" s="337"/>
      <c r="H5" s="337"/>
      <c r="I5" s="337"/>
      <c r="J5" s="1"/>
      <c r="K5" s="1"/>
      <c r="L5" s="1"/>
      <c r="M5" s="477" t="s">
        <v>203</v>
      </c>
      <c r="N5" s="477"/>
      <c r="O5" s="477"/>
      <c r="P5" s="479" t="s">
        <v>317</v>
      </c>
      <c r="Q5" s="479"/>
    </row>
    <row r="6" spans="1:17" ht="25.5" customHeight="1" x14ac:dyDescent="0.25">
      <c r="A6" s="335" t="s">
        <v>1</v>
      </c>
      <c r="B6" s="336"/>
      <c r="C6" s="338" t="s">
        <v>250</v>
      </c>
      <c r="D6" s="338"/>
      <c r="E6" s="338"/>
      <c r="F6" s="338"/>
      <c r="G6" s="338"/>
      <c r="H6" s="338"/>
      <c r="I6" s="338"/>
      <c r="J6" s="1"/>
      <c r="K6" s="1"/>
      <c r="L6" s="1"/>
      <c r="M6" s="478" t="s">
        <v>2</v>
      </c>
      <c r="N6" s="478"/>
      <c r="O6" s="8"/>
      <c r="P6" s="9">
        <v>2016</v>
      </c>
      <c r="Q6" s="39"/>
    </row>
    <row r="7" spans="1:17" x14ac:dyDescent="0.2">
      <c r="A7" s="40"/>
      <c r="B7" s="2"/>
      <c r="C7" s="2"/>
      <c r="D7" s="2"/>
      <c r="E7" s="2"/>
      <c r="F7" s="2"/>
      <c r="G7" s="2"/>
      <c r="H7" s="2"/>
      <c r="I7" s="2"/>
      <c r="J7" s="2"/>
      <c r="K7" s="2"/>
      <c r="L7" s="2"/>
      <c r="M7" s="2"/>
      <c r="N7" s="2"/>
      <c r="O7" s="2"/>
      <c r="P7" s="2"/>
      <c r="Q7" s="41"/>
    </row>
    <row r="8" spans="1:17" ht="30" customHeight="1" x14ac:dyDescent="0.2">
      <c r="A8" s="10"/>
      <c r="B8" s="339" t="s">
        <v>44</v>
      </c>
      <c r="C8" s="340"/>
      <c r="D8" s="340"/>
      <c r="E8" s="340"/>
      <c r="F8" s="340"/>
      <c r="G8" s="340"/>
      <c r="H8" s="340"/>
      <c r="I8" s="340"/>
      <c r="J8" s="340"/>
      <c r="K8" s="340"/>
      <c r="L8" s="340"/>
      <c r="M8" s="340"/>
      <c r="N8" s="340"/>
      <c r="O8" s="340"/>
      <c r="P8" s="340"/>
      <c r="Q8" s="42" t="s">
        <v>234</v>
      </c>
    </row>
    <row r="9" spans="1:17" ht="30" customHeight="1" x14ac:dyDescent="0.2">
      <c r="A9" s="12"/>
      <c r="B9" s="341" t="s">
        <v>189</v>
      </c>
      <c r="C9" s="342"/>
      <c r="D9" s="342"/>
      <c r="E9" s="342"/>
      <c r="F9" s="342"/>
      <c r="G9" s="342"/>
      <c r="H9" s="342"/>
      <c r="I9" s="342"/>
      <c r="J9" s="342"/>
      <c r="K9" s="342"/>
      <c r="L9" s="342"/>
      <c r="M9" s="342"/>
      <c r="N9" s="342"/>
      <c r="O9" s="342"/>
      <c r="P9" s="342"/>
      <c r="Q9" s="43"/>
    </row>
    <row r="10" spans="1:17" s="90" customFormat="1" ht="79.5" customHeight="1" x14ac:dyDescent="0.25">
      <c r="A10" s="299" t="s">
        <v>205</v>
      </c>
      <c r="B10" s="301" t="s">
        <v>206</v>
      </c>
      <c r="C10" s="301" t="s">
        <v>207</v>
      </c>
      <c r="D10" s="301" t="s">
        <v>208</v>
      </c>
      <c r="E10" s="301"/>
      <c r="F10" s="301"/>
      <c r="G10" s="301"/>
      <c r="H10" s="301" t="s">
        <v>209</v>
      </c>
      <c r="I10" s="301"/>
      <c r="J10" s="301" t="s">
        <v>8</v>
      </c>
      <c r="K10" s="301" t="s">
        <v>210</v>
      </c>
      <c r="L10" s="301"/>
      <c r="M10" s="301"/>
      <c r="N10" s="473" t="s">
        <v>211</v>
      </c>
      <c r="O10" s="474" t="s">
        <v>13</v>
      </c>
      <c r="P10" s="474" t="s">
        <v>28</v>
      </c>
      <c r="Q10" s="302" t="s">
        <v>14</v>
      </c>
    </row>
    <row r="11" spans="1:17" s="90" customFormat="1" ht="65.25" customHeight="1" x14ac:dyDescent="0.25">
      <c r="A11" s="300"/>
      <c r="B11" s="301"/>
      <c r="C11" s="301"/>
      <c r="D11" s="91" t="s">
        <v>15</v>
      </c>
      <c r="E11" s="91" t="s">
        <v>16</v>
      </c>
      <c r="F11" s="91" t="s">
        <v>17</v>
      </c>
      <c r="G11" s="91" t="s">
        <v>18</v>
      </c>
      <c r="H11" s="301"/>
      <c r="I11" s="301"/>
      <c r="J11" s="301"/>
      <c r="K11" s="92" t="s">
        <v>212</v>
      </c>
      <c r="L11" s="301" t="s">
        <v>20</v>
      </c>
      <c r="M11" s="301"/>
      <c r="N11" s="473"/>
      <c r="O11" s="475"/>
      <c r="P11" s="476"/>
      <c r="Q11" s="301"/>
    </row>
    <row r="12" spans="1:17" s="24" customFormat="1" ht="89.25" customHeight="1" x14ac:dyDescent="0.25">
      <c r="A12" s="45" t="s">
        <v>192</v>
      </c>
      <c r="B12" s="46" t="s">
        <v>235</v>
      </c>
      <c r="C12" s="97" t="s">
        <v>236</v>
      </c>
      <c r="D12" s="98"/>
      <c r="E12" s="99"/>
      <c r="F12" s="98">
        <v>0.8</v>
      </c>
      <c r="G12" s="98"/>
      <c r="H12" s="465" t="s">
        <v>46</v>
      </c>
      <c r="I12" s="465"/>
      <c r="J12" s="100" t="s">
        <v>47</v>
      </c>
      <c r="K12" s="466" t="s">
        <v>215</v>
      </c>
      <c r="L12" s="468" t="s">
        <v>77</v>
      </c>
      <c r="M12" s="469"/>
      <c r="N12" s="107" t="s">
        <v>318</v>
      </c>
      <c r="O12" s="101">
        <v>80</v>
      </c>
      <c r="P12" s="472">
        <v>0.33329999999999999</v>
      </c>
      <c r="Q12" s="96">
        <f>O12*P12</f>
        <v>26.663999999999998</v>
      </c>
    </row>
    <row r="13" spans="1:17" s="24" customFormat="1" ht="103.5" customHeight="1" x14ac:dyDescent="0.25">
      <c r="A13" s="45" t="s">
        <v>45</v>
      </c>
      <c r="B13" s="45" t="s">
        <v>237</v>
      </c>
      <c r="C13" s="102" t="s">
        <v>193</v>
      </c>
      <c r="D13" s="98"/>
      <c r="E13" s="99"/>
      <c r="F13" s="98">
        <v>0.79</v>
      </c>
      <c r="G13" s="98"/>
      <c r="H13" s="465" t="s">
        <v>48</v>
      </c>
      <c r="I13" s="465"/>
      <c r="J13" s="100" t="s">
        <v>49</v>
      </c>
      <c r="K13" s="467"/>
      <c r="L13" s="470"/>
      <c r="M13" s="471"/>
      <c r="N13" s="81" t="s">
        <v>297</v>
      </c>
      <c r="O13" s="103"/>
      <c r="P13" s="472"/>
      <c r="Q13" s="96">
        <f>O13*P12</f>
        <v>0</v>
      </c>
    </row>
    <row r="14" spans="1:17" ht="30.75" customHeight="1" x14ac:dyDescent="0.2">
      <c r="A14" s="49"/>
      <c r="B14" s="339" t="s">
        <v>44</v>
      </c>
      <c r="C14" s="340"/>
      <c r="D14" s="340"/>
      <c r="E14" s="340"/>
      <c r="F14" s="340"/>
      <c r="G14" s="340"/>
      <c r="H14" s="340"/>
      <c r="I14" s="340"/>
      <c r="J14" s="340"/>
      <c r="K14" s="340"/>
      <c r="L14" s="340"/>
      <c r="M14" s="340"/>
      <c r="N14" s="340"/>
      <c r="O14" s="340"/>
      <c r="P14" s="340"/>
      <c r="Q14" s="50"/>
    </row>
    <row r="15" spans="1:17" ht="26.25" customHeight="1" x14ac:dyDescent="0.2">
      <c r="A15" s="31"/>
      <c r="B15" s="341" t="s">
        <v>190</v>
      </c>
      <c r="C15" s="342"/>
      <c r="D15" s="342"/>
      <c r="E15" s="342"/>
      <c r="F15" s="342"/>
      <c r="G15" s="342"/>
      <c r="H15" s="342"/>
      <c r="I15" s="342"/>
      <c r="J15" s="342"/>
      <c r="K15" s="342"/>
      <c r="L15" s="342"/>
      <c r="M15" s="342"/>
      <c r="N15" s="342"/>
      <c r="O15" s="342"/>
      <c r="P15" s="342"/>
      <c r="Q15" s="23"/>
    </row>
    <row r="16" spans="1:17" s="93" customFormat="1" ht="63.75" customHeight="1" x14ac:dyDescent="0.2">
      <c r="A16" s="299" t="s">
        <v>205</v>
      </c>
      <c r="B16" s="301" t="s">
        <v>206</v>
      </c>
      <c r="C16" s="301" t="s">
        <v>207</v>
      </c>
      <c r="D16" s="301" t="s">
        <v>208</v>
      </c>
      <c r="E16" s="301"/>
      <c r="F16" s="301"/>
      <c r="G16" s="301"/>
      <c r="H16" s="301" t="s">
        <v>209</v>
      </c>
      <c r="I16" s="301"/>
      <c r="J16" s="301" t="s">
        <v>8</v>
      </c>
      <c r="K16" s="301" t="s">
        <v>210</v>
      </c>
      <c r="L16" s="301"/>
      <c r="M16" s="301"/>
      <c r="N16" s="473" t="s">
        <v>211</v>
      </c>
      <c r="O16" s="474" t="s">
        <v>13</v>
      </c>
      <c r="P16" s="474" t="s">
        <v>28</v>
      </c>
      <c r="Q16" s="301" t="s">
        <v>14</v>
      </c>
    </row>
    <row r="17" spans="1:17" s="93" customFormat="1" ht="67.5" customHeight="1" x14ac:dyDescent="0.2">
      <c r="A17" s="300"/>
      <c r="B17" s="301"/>
      <c r="C17" s="301"/>
      <c r="D17" s="91" t="s">
        <v>15</v>
      </c>
      <c r="E17" s="91" t="s">
        <v>16</v>
      </c>
      <c r="F17" s="91" t="s">
        <v>17</v>
      </c>
      <c r="G17" s="91" t="s">
        <v>18</v>
      </c>
      <c r="H17" s="301"/>
      <c r="I17" s="301"/>
      <c r="J17" s="301"/>
      <c r="K17" s="92" t="s">
        <v>212</v>
      </c>
      <c r="L17" s="301" t="s">
        <v>20</v>
      </c>
      <c r="M17" s="301"/>
      <c r="N17" s="473"/>
      <c r="O17" s="475"/>
      <c r="P17" s="476"/>
      <c r="Q17" s="301"/>
    </row>
    <row r="18" spans="1:17" ht="169.5" customHeight="1" x14ac:dyDescent="0.2">
      <c r="A18" s="51" t="s">
        <v>194</v>
      </c>
      <c r="B18" s="52" t="s">
        <v>238</v>
      </c>
      <c r="C18" s="52" t="s">
        <v>195</v>
      </c>
      <c r="D18" s="47"/>
      <c r="E18" s="47"/>
      <c r="F18" s="47">
        <v>0.7</v>
      </c>
      <c r="G18" s="47"/>
      <c r="H18" s="325" t="s">
        <v>196</v>
      </c>
      <c r="I18" s="325"/>
      <c r="J18" s="33" t="s">
        <v>197</v>
      </c>
      <c r="K18" s="19" t="s">
        <v>215</v>
      </c>
      <c r="L18" s="307" t="s">
        <v>77</v>
      </c>
      <c r="M18" s="307"/>
      <c r="N18" s="19" t="s">
        <v>298</v>
      </c>
      <c r="O18" s="48">
        <v>70</v>
      </c>
      <c r="P18" s="53">
        <v>0.33329999999999999</v>
      </c>
      <c r="Q18" s="54">
        <f>O18*P18</f>
        <v>23.331</v>
      </c>
    </row>
    <row r="19" spans="1:17" ht="15.75" x14ac:dyDescent="0.2">
      <c r="A19" s="10"/>
      <c r="B19" s="339" t="s">
        <v>44</v>
      </c>
      <c r="C19" s="340"/>
      <c r="D19" s="340"/>
      <c r="E19" s="340"/>
      <c r="F19" s="340"/>
      <c r="G19" s="340"/>
      <c r="H19" s="340"/>
      <c r="I19" s="340"/>
      <c r="J19" s="340"/>
      <c r="K19" s="340"/>
      <c r="L19" s="340"/>
      <c r="M19" s="340"/>
      <c r="N19" s="340"/>
      <c r="O19" s="340"/>
      <c r="P19" s="340"/>
      <c r="Q19" s="55"/>
    </row>
    <row r="20" spans="1:17" ht="23.25" customHeight="1" x14ac:dyDescent="0.2">
      <c r="A20" s="31"/>
      <c r="B20" s="341" t="s">
        <v>191</v>
      </c>
      <c r="C20" s="342"/>
      <c r="D20" s="342"/>
      <c r="E20" s="342"/>
      <c r="F20" s="342"/>
      <c r="G20" s="342"/>
      <c r="H20" s="342"/>
      <c r="I20" s="342"/>
      <c r="J20" s="342"/>
      <c r="K20" s="342"/>
      <c r="L20" s="342"/>
      <c r="M20" s="342"/>
      <c r="N20" s="342"/>
      <c r="O20" s="342"/>
      <c r="P20" s="342"/>
      <c r="Q20" s="187"/>
    </row>
    <row r="21" spans="1:17" ht="62.25" customHeight="1" x14ac:dyDescent="0.2">
      <c r="A21" s="463" t="s">
        <v>205</v>
      </c>
      <c r="B21" s="458" t="s">
        <v>206</v>
      </c>
      <c r="C21" s="458" t="s">
        <v>207</v>
      </c>
      <c r="D21" s="458" t="s">
        <v>208</v>
      </c>
      <c r="E21" s="458"/>
      <c r="F21" s="458"/>
      <c r="G21" s="458"/>
      <c r="H21" s="458" t="s">
        <v>209</v>
      </c>
      <c r="I21" s="458"/>
      <c r="J21" s="458" t="s">
        <v>8</v>
      </c>
      <c r="K21" s="458" t="s">
        <v>210</v>
      </c>
      <c r="L21" s="458"/>
      <c r="M21" s="458"/>
      <c r="N21" s="459" t="s">
        <v>211</v>
      </c>
      <c r="O21" s="460" t="s">
        <v>13</v>
      </c>
      <c r="P21" s="460" t="s">
        <v>28</v>
      </c>
      <c r="Q21" s="457" t="s">
        <v>14</v>
      </c>
    </row>
    <row r="22" spans="1:17" ht="86.25" x14ac:dyDescent="0.2">
      <c r="A22" s="464"/>
      <c r="B22" s="458"/>
      <c r="C22" s="458"/>
      <c r="D22" s="25" t="s">
        <v>15</v>
      </c>
      <c r="E22" s="25" t="s">
        <v>16</v>
      </c>
      <c r="F22" s="25" t="s">
        <v>17</v>
      </c>
      <c r="G22" s="25" t="s">
        <v>18</v>
      </c>
      <c r="H22" s="458"/>
      <c r="I22" s="458"/>
      <c r="J22" s="458"/>
      <c r="K22" s="44" t="s">
        <v>212</v>
      </c>
      <c r="L22" s="458" t="s">
        <v>20</v>
      </c>
      <c r="M22" s="458"/>
      <c r="N22" s="459"/>
      <c r="O22" s="461"/>
      <c r="P22" s="462"/>
      <c r="Q22" s="458"/>
    </row>
    <row r="23" spans="1:17" ht="110.25" customHeight="1" x14ac:dyDescent="0.2">
      <c r="A23" s="45" t="s">
        <v>198</v>
      </c>
      <c r="B23" s="26" t="s">
        <v>239</v>
      </c>
      <c r="C23" s="45" t="s">
        <v>199</v>
      </c>
      <c r="D23" s="47"/>
      <c r="E23" s="47"/>
      <c r="F23" s="47">
        <v>0.7</v>
      </c>
      <c r="G23" s="47"/>
      <c r="H23" s="325" t="s">
        <v>200</v>
      </c>
      <c r="I23" s="325"/>
      <c r="J23" s="26" t="s">
        <v>201</v>
      </c>
      <c r="K23" s="19" t="s">
        <v>215</v>
      </c>
      <c r="L23" s="307" t="s">
        <v>77</v>
      </c>
      <c r="M23" s="307"/>
      <c r="N23" s="19" t="s">
        <v>299</v>
      </c>
      <c r="O23" s="48">
        <v>70</v>
      </c>
      <c r="P23" s="53">
        <v>0.33329999999999999</v>
      </c>
      <c r="Q23" s="54">
        <f>O23*P23</f>
        <v>23.331</v>
      </c>
    </row>
    <row r="24" spans="1:17" ht="23.25" x14ac:dyDescent="0.35">
      <c r="K24" s="454" t="s">
        <v>240</v>
      </c>
      <c r="L24" s="455"/>
      <c r="M24" s="455"/>
      <c r="N24" s="455"/>
      <c r="O24" s="456"/>
      <c r="P24" s="56">
        <f>P12+P18+P23</f>
        <v>0.99990000000000001</v>
      </c>
      <c r="Q24" s="118">
        <f>Q12+Q13+Q18+Q23</f>
        <v>73.325999999999993</v>
      </c>
    </row>
    <row r="27" spans="1:17" x14ac:dyDescent="0.2">
      <c r="C27" s="112"/>
      <c r="D27" s="110"/>
      <c r="E27" s="113"/>
      <c r="F27" s="113"/>
    </row>
    <row r="28" spans="1:17" x14ac:dyDescent="0.2">
      <c r="C28" s="114"/>
      <c r="D28" s="110"/>
      <c r="E28" s="115"/>
      <c r="F28" s="115"/>
    </row>
    <row r="29" spans="1:17" x14ac:dyDescent="0.2">
      <c r="C29" s="114"/>
      <c r="D29" s="110"/>
      <c r="E29" s="115"/>
      <c r="F29" s="115"/>
    </row>
    <row r="30" spans="1:17" x14ac:dyDescent="0.2">
      <c r="C30" s="114"/>
      <c r="D30" s="110"/>
      <c r="E30" s="115"/>
      <c r="F30" s="115"/>
    </row>
    <row r="31" spans="1:17" x14ac:dyDescent="0.2">
      <c r="C31" s="114"/>
      <c r="D31" s="110"/>
      <c r="E31" s="115"/>
      <c r="F31" s="115"/>
    </row>
    <row r="33" spans="3:3" x14ac:dyDescent="0.2">
      <c r="C33" s="109"/>
    </row>
  </sheetData>
  <mergeCells count="60">
    <mergeCell ref="B8:P8"/>
    <mergeCell ref="B9:P9"/>
    <mergeCell ref="B14:P14"/>
    <mergeCell ref="B15:P15"/>
    <mergeCell ref="J16:J17"/>
    <mergeCell ref="K16:M16"/>
    <mergeCell ref="N16:N17"/>
    <mergeCell ref="O16:O17"/>
    <mergeCell ref="P16:P17"/>
    <mergeCell ref="A1:Q3"/>
    <mergeCell ref="A5:B5"/>
    <mergeCell ref="C5:I5"/>
    <mergeCell ref="M5:O5"/>
    <mergeCell ref="A6:B6"/>
    <mergeCell ref="C6:I6"/>
    <mergeCell ref="M6:N6"/>
    <mergeCell ref="P5:Q5"/>
    <mergeCell ref="A10:A11"/>
    <mergeCell ref="B10:B11"/>
    <mergeCell ref="C10:C11"/>
    <mergeCell ref="D10:G10"/>
    <mergeCell ref="H10:I11"/>
    <mergeCell ref="Q10:Q11"/>
    <mergeCell ref="L11:M11"/>
    <mergeCell ref="H12:I12"/>
    <mergeCell ref="K12:K13"/>
    <mergeCell ref="L12:M13"/>
    <mergeCell ref="P12:P13"/>
    <mergeCell ref="H13:I13"/>
    <mergeCell ref="J10:J11"/>
    <mergeCell ref="K10:M10"/>
    <mergeCell ref="N10:N11"/>
    <mergeCell ref="O10:O11"/>
    <mergeCell ref="P10:P11"/>
    <mergeCell ref="A16:A17"/>
    <mergeCell ref="B16:B17"/>
    <mergeCell ref="C16:C17"/>
    <mergeCell ref="D16:G16"/>
    <mergeCell ref="H16:I17"/>
    <mergeCell ref="Q16:Q17"/>
    <mergeCell ref="L17:M17"/>
    <mergeCell ref="L18:M18"/>
    <mergeCell ref="B19:P19"/>
    <mergeCell ref="B20:P20"/>
    <mergeCell ref="H18:I18"/>
    <mergeCell ref="D21:G21"/>
    <mergeCell ref="A21:A22"/>
    <mergeCell ref="B21:B22"/>
    <mergeCell ref="C21:C22"/>
    <mergeCell ref="H21:I22"/>
    <mergeCell ref="K24:O24"/>
    <mergeCell ref="Q21:Q22"/>
    <mergeCell ref="L22:M22"/>
    <mergeCell ref="H23:I23"/>
    <mergeCell ref="L23:M23"/>
    <mergeCell ref="K21:M21"/>
    <mergeCell ref="N21:N22"/>
    <mergeCell ref="O21:O22"/>
    <mergeCell ref="P21:P22"/>
    <mergeCell ref="J21:J22"/>
  </mergeCells>
  <pageMargins left="0.7" right="0.7" top="0.75" bottom="0.75" header="0.3" footer="0.3"/>
  <pageSetup paperSize="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TRANSP. ANTICO. ATENC. CIUDADAN</vt:lpstr>
      <vt:lpstr>GESTIÓN TALENTO HUMANO</vt:lpstr>
      <vt:lpstr>EFICIENCIA ADMINISTRATIVA</vt:lpstr>
      <vt:lpstr>GESTION FINANCIERA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Farid Barrera Molina</dc:creator>
  <cp:lastModifiedBy>ASESOR DE PLANEACION</cp:lastModifiedBy>
  <cp:lastPrinted>2016-10-27T21:14:03Z</cp:lastPrinted>
  <dcterms:created xsi:type="dcterms:W3CDTF">2015-03-31T14:24:28Z</dcterms:created>
  <dcterms:modified xsi:type="dcterms:W3CDTF">2017-01-26T21:08:17Z</dcterms:modified>
</cp:coreProperties>
</file>