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ASESOR\Desktop\doctumentos contraloria2017\Planeacion\"/>
    </mc:Choice>
  </mc:AlternateContent>
  <bookViews>
    <workbookView xWindow="0" yWindow="0" windowWidth="24000" windowHeight="9735" firstSheet="1" activeTab="3"/>
  </bookViews>
  <sheets>
    <sheet name="TRANSP. ANTICO. ATENC. CIUDADAN" sheetId="5" r:id="rId1"/>
    <sheet name="GESTIÓN TALENTO HUMANO" sheetId="4" r:id="rId2"/>
    <sheet name="EFICIENCIA ADMINISTRATIVA" sheetId="1" r:id="rId3"/>
    <sheet name="GESTION FINANCIERA" sheetId="2" r:id="rId4"/>
  </sheets>
  <calcPr calcId="152511"/>
</workbook>
</file>

<file path=xl/calcChain.xml><?xml version="1.0" encoding="utf-8"?>
<calcChain xmlns="http://schemas.openxmlformats.org/spreadsheetml/2006/main">
  <c r="Q12" i="2" l="1"/>
  <c r="P24" i="2"/>
  <c r="Q24" i="2" l="1"/>
  <c r="Q39" i="4"/>
  <c r="R38" i="4"/>
  <c r="R34" i="4"/>
  <c r="R33" i="4"/>
  <c r="R32" i="4"/>
  <c r="R31" i="4"/>
  <c r="R30" i="4"/>
  <c r="R29" i="4"/>
  <c r="R22" i="4"/>
  <c r="R16" i="4"/>
  <c r="R12" i="4"/>
  <c r="R39" i="4" s="1"/>
  <c r="T62" i="1" l="1"/>
  <c r="U59" i="1"/>
  <c r="U48" i="1"/>
  <c r="U47" i="1"/>
  <c r="U41" i="1"/>
  <c r="S40" i="1"/>
  <c r="U40" i="1" s="1"/>
  <c r="S39" i="1"/>
  <c r="U39" i="1" s="1"/>
  <c r="U38" i="1"/>
  <c r="U37" i="1"/>
  <c r="U36" i="1"/>
  <c r="U35" i="1"/>
  <c r="U34" i="1"/>
  <c r="U25" i="1"/>
  <c r="U17" i="1"/>
  <c r="U62" i="1" l="1"/>
  <c r="Q23" i="2" l="1"/>
  <c r="V68" i="5" l="1"/>
  <c r="W64" i="5"/>
  <c r="W55" i="5"/>
  <c r="W47" i="5"/>
  <c r="W46" i="5"/>
  <c r="W45" i="5"/>
  <c r="W44" i="5"/>
  <c r="W43" i="5"/>
  <c r="W42" i="5"/>
  <c r="W41" i="5"/>
  <c r="W32" i="5"/>
  <c r="W20" i="5"/>
  <c r="W68" i="5" s="1"/>
  <c r="W16" i="5"/>
  <c r="Q18" i="2" l="1"/>
</calcChain>
</file>

<file path=xl/comments1.xml><?xml version="1.0" encoding="utf-8"?>
<comments xmlns="http://schemas.openxmlformats.org/spreadsheetml/2006/main">
  <authors>
    <author>Martha Stella Barrera</author>
  </authors>
  <commentList>
    <comment ref="N12" authorId="0" shapeId="0">
      <text>
        <r>
          <rPr>
            <b/>
            <sz val="9"/>
            <color indexed="81"/>
            <rFont val="Tahoma"/>
            <family val="2"/>
          </rPr>
          <t>Martha Stella Barrera:</t>
        </r>
        <r>
          <rPr>
            <sz val="9"/>
            <color indexed="81"/>
            <rFont val="Tahoma"/>
            <family val="2"/>
          </rPr>
          <t xml:space="preserve">
falta incluir el seguimiento al segundo trimestre</t>
        </r>
      </text>
    </comment>
  </commentList>
</comments>
</file>

<file path=xl/sharedStrings.xml><?xml version="1.0" encoding="utf-8"?>
<sst xmlns="http://schemas.openxmlformats.org/spreadsheetml/2006/main" count="720" uniqueCount="328">
  <si>
    <t>FECHA DE SEGUIMIENTO:</t>
  </si>
  <si>
    <t xml:space="preserve">RESPONSABLE: </t>
  </si>
  <si>
    <t>VIGENCIA:</t>
  </si>
  <si>
    <t xml:space="preserve">ESTRATEGIA 1:  </t>
  </si>
  <si>
    <t xml:space="preserve">META </t>
  </si>
  <si>
    <t>FÓRMULA DEL INDICADOR</t>
  </si>
  <si>
    <t>Cumplimiento real del indicador</t>
  </si>
  <si>
    <t>ACTIVIDADES ESPECÍFICAS</t>
  </si>
  <si>
    <t>PRODUCTO</t>
  </si>
  <si>
    <t>FECHA DE EJECUCIÓN</t>
  </si>
  <si>
    <t>RECURSOS REQUERIDOS</t>
  </si>
  <si>
    <t>ANÁLISIS</t>
  </si>
  <si>
    <t>ACCIONES CORRECTIVAS</t>
  </si>
  <si>
    <t>CUMPLIMIENTO DE LA ESTRATEGIA</t>
  </si>
  <si>
    <t>CUMPLIMIENTO TOTAL</t>
  </si>
  <si>
    <t xml:space="preserve"> 1er Trimestre</t>
  </si>
  <si>
    <t>2do Trimestre</t>
  </si>
  <si>
    <t xml:space="preserve"> 3er Trimestre</t>
  </si>
  <si>
    <t xml:space="preserve"> 4to Trimestre</t>
  </si>
  <si>
    <t>FECHA  INICIO</t>
  </si>
  <si>
    <t>FECHA FINAL</t>
  </si>
  <si>
    <t>PRESUPUESTO APROBADO</t>
  </si>
  <si>
    <t>PRESUPUESTO EJECUTADO</t>
  </si>
  <si>
    <t>PRESUPUESTO POR EJECUTAR</t>
  </si>
  <si>
    <t>PORCENTAJE DE EJECUCIÓN</t>
  </si>
  <si>
    <t>POLITICA</t>
  </si>
  <si>
    <t>Transparencia, Participación y Servicio al Ciudadano</t>
  </si>
  <si>
    <t>Actividades ejecutadas / actividades planeadas *100</t>
  </si>
  <si>
    <t>PESO DE LA ESTRATEGIA
(Porcentaje)</t>
  </si>
  <si>
    <t xml:space="preserve">ESTRATEGIA 2:  </t>
  </si>
  <si>
    <t>PORCENTAJE DE EJECUCIÓN (%)</t>
  </si>
  <si>
    <t xml:space="preserve">FINANCIEROS 
(Adiciones o Modificaciones) </t>
  </si>
  <si>
    <t>Gestión del Talento Humano</t>
  </si>
  <si>
    <t>Elaborar diagnóstico de necesidades de capacitación</t>
  </si>
  <si>
    <t>Formular y ejecutar el plan de capacitación</t>
  </si>
  <si>
    <t>Diagnóstico de necesidades de capacitación</t>
  </si>
  <si>
    <t>Plan de Capacitación</t>
  </si>
  <si>
    <t>Un documento</t>
  </si>
  <si>
    <t>Diagnóstico de necesidades de bienestar</t>
  </si>
  <si>
    <t>Un documento de diagnóstico de necesidades de bienestar</t>
  </si>
  <si>
    <t>Formulación  y ejecución del plan de bienestar e incentivos</t>
  </si>
  <si>
    <t>Política:</t>
  </si>
  <si>
    <t>Eficiencia Administrativa</t>
  </si>
  <si>
    <t xml:space="preserve">FINANCIEROS
(Adiciones o Modificaciones) </t>
  </si>
  <si>
    <t>Gestión Financiera</t>
  </si>
  <si>
    <t>90% del cumplimiento del Plan Anual de Adquisiciones</t>
  </si>
  <si>
    <t>Seguimiento periódico a la ejecución presupuestal</t>
  </si>
  <si>
    <t>Reportes SIIF evaluados (informes)</t>
  </si>
  <si>
    <t>Realizar seguimiento al Plan Anual de Adquisiciones</t>
  </si>
  <si>
    <t>Plan anual de adquisiciones y actos  de contratación publicados</t>
  </si>
  <si>
    <t>PESO DE LA ESTRATEGIA
%</t>
  </si>
  <si>
    <t>ENTIDAD</t>
  </si>
  <si>
    <t>Identificar e implementar acciones para incentivar la participación ciudadana</t>
  </si>
  <si>
    <t>Cumplir con los protocolos minimos estableciso por el Programa Nacional de Servicio al Ciudadano para el Servicio al Ciudadano</t>
  </si>
  <si>
    <t xml:space="preserve">ESTRATEGIA 3:  </t>
  </si>
  <si>
    <t>Fortalecimiento y visibilidad de la línea ética del sector educativo enmarcada en el plan anticorrupción y de atención al ciudadano</t>
  </si>
  <si>
    <t xml:space="preserve">ESTRATEGIA 4:  </t>
  </si>
  <si>
    <t>Publicación de la Estrategia de Rencición de Cuentas e Implementación de la misma</t>
  </si>
  <si>
    <t xml:space="preserve">ESTRATEGIA 5:  </t>
  </si>
  <si>
    <t>Estrategias para acceso a la información pública</t>
  </si>
  <si>
    <t xml:space="preserve">
 100% del proceso de Atención al Ciudadano unificado</t>
  </si>
  <si>
    <t># Actividades realizadas / Total de actividades establecidas para elaborar el proceso unificado de atención al ciudadano*100</t>
  </si>
  <si>
    <t>Revisión de normatividad aplicable al proceso de  Atencion al Ciudadano</t>
  </si>
  <si>
    <t>Revision y análisis  de los procesos existentes de Atencion al ciudadano y reportarlos  al Ministerio</t>
  </si>
  <si>
    <t>Remisión de la propuesta de Atencion al ciudadano por  entidad.</t>
  </si>
  <si>
    <t>Formulación de la propuestas unificada de  proceso de  atencion al ciudadano.</t>
  </si>
  <si>
    <t>Proceso unificado de Atención al Ciudadano del Sector Educativo</t>
  </si>
  <si>
    <t xml:space="preserve">
 100% de la Caracterización del  ciudadano defininida de  acuerdo con las directrices del Programa Nacional de Servicio al Ciudadano, para el sector educativo</t>
  </si>
  <si>
    <t>Paso 2. Establecer un líder del ejercicio de caracterización</t>
  </si>
  <si>
    <t>Paso 3. Establecer variables y niveles de desagregación de la información</t>
  </si>
  <si>
    <t>Paso 4. Priorizar variables</t>
  </si>
  <si>
    <t>Paso 5. Identificación de mecanismos de recolección de información</t>
  </si>
  <si>
    <t>Paso 6. Automatizar la información y establecer grupos o segmentos de ciudadanos, usuarios o grupos de interés con características similares</t>
  </si>
  <si>
    <t>Paso 7. Divulgar y publicar la información</t>
  </si>
  <si>
    <t>Documento de caracterización del ciudadano del sector educativo</t>
  </si>
  <si>
    <t>Abril de 2016</t>
  </si>
  <si>
    <t>diciembre de 2016</t>
  </si>
  <si>
    <t>Un espacio permanente de participación ciudadana habilitado</t>
  </si>
  <si>
    <t>cumplimiento del 100%  de las cuatro etapas definidas</t>
  </si>
  <si>
    <t xml:space="preserve"> # Actividades realizadas/ Total de actividades establecidas por el programa nacional de servicio al ciudadano * 100</t>
  </si>
  <si>
    <t xml:space="preserve">Identificación del nivel de participación ciudadana en la gestión de la entidad
</t>
  </si>
  <si>
    <t>Definición de lineamientos, mecanismos y espacios de participación</t>
  </si>
  <si>
    <t>Un espacio de participación implementado</t>
  </si>
  <si>
    <t>Definir los temas de interes de  la comunidad</t>
  </si>
  <si>
    <t>Identificación de experiencias exitosas de participación ciudadana en la entidad</t>
  </si>
  <si>
    <t>100% Entidades Adscritas y/o vinculadas con riesgos de corrupción identificados</t>
  </si>
  <si>
    <t># de Entidades Adscritas y/o vinculadas con riesgos de corrupción identificados/Total de Entidades Adscritas y/o vinculadas * 100</t>
  </si>
  <si>
    <t>Identificar  los riesgos de corrupción  de las Entidades Adscritas y/o vinculadas</t>
  </si>
  <si>
    <t xml:space="preserve">Implementar al 100% las actividades establecidas en la metodologia para la gestión del riesgo de corrupción del DAFP
</t>
  </si>
  <si>
    <t>Realizar la Política de Administración del Riesgo de Corrupción</t>
  </si>
  <si>
    <t>Construir el Mapa de Riesgos de Corrupción</t>
  </si>
  <si>
    <t>Consulta y Divulgación</t>
  </si>
  <si>
    <t xml:space="preserve">Documento que contiene los riesgos de corrupción del sector educativo </t>
  </si>
  <si>
    <t>20% de los tramites o servicios  existentes simplificados y/o racionalizados</t>
  </si>
  <si>
    <t xml:space="preserve">Revisar los trámites o servicios existentes con el fin de establecer si se deben Simplificar, eliminar, optimizar o automatizar </t>
  </si>
  <si>
    <t>Realizar el inventario  de trámites de cada entidad</t>
  </si>
  <si>
    <t>Realizar el diagnóstico de  trámites de cada entidad</t>
  </si>
  <si>
    <t>Sistema de Información - SUIT, que evidencie la racionalización de los trámites o servicios existentes: simplificación, eliminación, optimización o automatización según sea el caso</t>
  </si>
  <si>
    <t xml:space="preserve"> Definir plan de acción de simplificación y racionalización de los tramites de cada entidad a partir del diagnostico</t>
  </si>
  <si>
    <t xml:space="preserve">
 100% de las acciones establecidas en la planeación de la estrategia de rendición de cuentas desarrolladas</t>
  </si>
  <si>
    <t># acciones ejecutadas / Total de acciones planeadas *100</t>
  </si>
  <si>
    <t># Trámites o servicios racionalizados/total de tramites o servicios existentes * 100</t>
  </si>
  <si>
    <t>Realización de la convocatoria</t>
  </si>
  <si>
    <t>Evaluación y monitoreo de la Rendición de cuentas</t>
  </si>
  <si>
    <t>Realizar una audiencia pública de rendición de cuentas del sector educación a noviembre de 2016</t>
  </si>
  <si>
    <t xml:space="preserve">
 Un acuerdo de intercambio de información definido por Entidad Adscrita y/o vinculada</t>
  </si>
  <si>
    <t xml:space="preserve">
# acciones ejecutadas / Total de acciones planeadas *100</t>
  </si>
  <si>
    <t>Establecer y cumplir con el calendario anual de reporte de información sectorial</t>
  </si>
  <si>
    <t>Difinir el protocolo de intercambio de información</t>
  </si>
  <si>
    <t>Validar el protocolo de intercambio de información</t>
  </si>
  <si>
    <t>documentos que soportan el reporte, mensual, trimestral, semestral según sea el caso</t>
  </si>
  <si>
    <t>Datos abiertos publicados</t>
  </si>
  <si>
    <t>Desarrollar actividades orientadas al fortalecimiento de la calidad de vida laboral y de las familias</t>
  </si>
  <si>
    <t xml:space="preserve">Gestionar el PIC para el desarrollo integral del Talento Humano a través de la potencialización de competencias </t>
  </si>
  <si>
    <t xml:space="preserve"> # de hojas de vida vinculadas / Total de  hojas de vida *100</t>
  </si>
  <si>
    <t>Diligenciar los requerimientos establecidos en el SIGEP</t>
  </si>
  <si>
    <t>Reporte de seguimiento SIGEP</t>
  </si>
  <si>
    <t># de actividades realizadas en el periodo / Total de actividades programadas en el periodo * 100</t>
  </si>
  <si>
    <t>Un documento de plan de bienestar e incentivos</t>
  </si>
  <si>
    <t>100% del PIC ejecutado</t>
  </si>
  <si>
    <t>Evaluación de impacto de la vigencia anterior  de la capacitación</t>
  </si>
  <si>
    <t>Realización de acuerdos de gestión para gerentes públicos</t>
  </si>
  <si>
    <t>Documento de Acuerdos de gestión consolidados</t>
  </si>
  <si>
    <t>Hacer  seguimiento a los acuerdos de gestión de  la evaluación</t>
  </si>
  <si>
    <t>Documento de seguimiento a los acuerdo de gestión</t>
  </si>
  <si>
    <t>Realizar la Evaluación de los acuerdos de la vigencia anterior</t>
  </si>
  <si>
    <t>Documento de Acuerdos de gestión evaluados</t>
  </si>
  <si>
    <t>febrero de 2016</t>
  </si>
  <si>
    <t>marzo de 2016</t>
  </si>
  <si>
    <t>Fijación de compromisos  para servidores públicos</t>
  </si>
  <si>
    <t>Documento fijación compromisos</t>
  </si>
  <si>
    <t>Seguimiento a la evaluación de desempeño</t>
  </si>
  <si>
    <t>Documento de evaluación parcial</t>
  </si>
  <si>
    <t>Evaluación de desempeño de la vigencia anterior</t>
  </si>
  <si>
    <t>Docuemento de la evaluación final</t>
  </si>
  <si>
    <t>31 de enero de 2016</t>
  </si>
  <si>
    <t>15 de febrero de 2016</t>
  </si>
  <si>
    <t>1 de junio de 2016</t>
  </si>
  <si>
    <t>30 de junio de 2016</t>
  </si>
  <si>
    <t># de actividades realizadas en el periodo / Total actividades programadas en el periodo * 100</t>
  </si>
  <si>
    <t>Elaboración y seguimiento al plan anual de vacantes.</t>
  </si>
  <si>
    <t>Documento plan anual de vacantes</t>
  </si>
  <si>
    <t>Enero de 2016</t>
  </si>
  <si>
    <t>Cadena de Valor del Sector</t>
  </si>
  <si>
    <t xml:space="preserve">Definición del sistema de gesión documental </t>
  </si>
  <si>
    <t>Análisis de la composición y fortalecimiento del sector administrativo educativo</t>
  </si>
  <si>
    <t>Formulación plan estratégico de tecnologia del sector</t>
  </si>
  <si>
    <t>Servicios Transversales</t>
  </si>
  <si>
    <t>Ajustar los proceso internos de acuerdo a la normatividad (trámites usuario final MHCP y SECOP II)</t>
  </si>
  <si>
    <t>Cerificación del Sistema de Gestión de Calidad en todas las entidades del sector</t>
  </si>
  <si>
    <t>Implementación de modelos referenciales (ambiental, sistema de salud y seguridad en el trabajo, seguridad de la información)</t>
  </si>
  <si>
    <t>Entidades certificadas o recertificadas/total entidades del sector educación *100</t>
  </si>
  <si>
    <t>90% de las entidades  Adscritas y / o Vinculadas,  certificadas en el Sistema de Gestión de Calidad en el 2016</t>
  </si>
  <si>
    <t>9 entidades del sector certificadas en el sistema de gestión de calidad</t>
  </si>
  <si>
    <t>Identificar los resgistros de los activos de información, elaborar el índice de información clasificada y reservadas, Diseñar y adoptar el esquema de publicación</t>
  </si>
  <si>
    <t>Diseño de formas, formatos y formularios</t>
  </si>
  <si>
    <t>Automatización de formas, formatos y formularios</t>
  </si>
  <si>
    <t>Diseño y creación de documentos (procedimientos)</t>
  </si>
  <si>
    <t>Documento del proceso de gestión documental etapa de planeación</t>
  </si>
  <si>
    <t>100% de la fase de planeación ejectuada</t>
  </si>
  <si>
    <t>No de entidades con estudio de estructura actualizado / No EAV</t>
  </si>
  <si>
    <t>Estudio actualizado sobre la estructura organizacional</t>
  </si>
  <si>
    <t>Contexto institucional</t>
  </si>
  <si>
    <t>Marco legal</t>
  </si>
  <si>
    <t>Análisis externo (Definición de factores externos, ¿Cómo se hace?)</t>
  </si>
  <si>
    <t>Análisis interno (Identificación del mapa de proceso, Tipos de procesos, Análisis de procesos, Identificación de productos y/o servicios, Evaluación de la prestación de servicios)</t>
  </si>
  <si>
    <t>Alineación del Modelo de Operación</t>
  </si>
  <si>
    <t>Estructura u organización interna de acuerdo a las dinamicas propias</t>
  </si>
  <si>
    <t>Revisión y ajustes de acuerdo a la normatividad interna (estatutos y/o reglamentos)</t>
  </si>
  <si>
    <t>Actividades ejecutadas / actividades planeadas * 100</t>
  </si>
  <si>
    <t>90% de las entidades con Estudio actualizado sobre la estructura organizacional</t>
  </si>
  <si>
    <t>100% Estatutos y/o reglamentos  de acuerdo a las dinamicas propias revisados y ajustados</t>
  </si>
  <si>
    <t xml:space="preserve">No de estatutos o reglamentos revisados y ajustados / No EAV </t>
  </si>
  <si>
    <t>Documento de estudio técnico o acto administrativo que soporta la modernización revisión de estructura (formal o informal)</t>
  </si>
  <si>
    <t>Documentos revisados y ajustados</t>
  </si>
  <si>
    <t>Desarrollo de planes estrategicos de tecnologia articulados</t>
  </si>
  <si>
    <t>Establecer alcance</t>
  </si>
  <si>
    <t>Definir política de seguridad</t>
  </si>
  <si>
    <t>Indetificar, analizar y evaluar riesgos</t>
  </si>
  <si>
    <t>Definir el tratamiento a los riesgos identificados</t>
  </si>
  <si>
    <t>Identificar Controles</t>
  </si>
  <si>
    <t>Definir una declaración de aplicabilidad</t>
  </si>
  <si>
    <t>Sistema de Seguridad de la información ejecutado en la etapa de planeación</t>
  </si>
  <si>
    <t>Documento del plan estrategico de tecnologia ejecutado</t>
  </si>
  <si>
    <t>Identificación de trámites (Revisión de procesos, Análisis normativo)</t>
  </si>
  <si>
    <t>Priorización de trámites (Diagnóstico de trámites a intervenir)</t>
  </si>
  <si>
    <t>Racionalización de trámites (Simplificación, Estandarización, Eliminación, Optimización, Automatización, Interoperabilidad)</t>
  </si>
  <si>
    <t>Al menos un (1)  proceso y/o procedimiento por entidad con análisis para automatización</t>
  </si>
  <si>
    <t>Garantizar coherencia de los componentes del plan de desarrollo administrativo en la gestión financiera</t>
  </si>
  <si>
    <t>Garantizar eficiencia, eficacia y efectividad en el manejo de los recursos financieros del Sector</t>
  </si>
  <si>
    <t>Alinear la gestion financiera con el Plan Nacional de Desarrollo 2014-2018 y los demas planes</t>
  </si>
  <si>
    <t xml:space="preserve">
 100%  de cumplimiento de la programación y ejecución presupuestal </t>
  </si>
  <si>
    <t>(# de actividades del Plan de adquisiciones ejecutadas/ Total de actividades del Plan adquisiciones programado)*100</t>
  </si>
  <si>
    <t xml:space="preserve">100% Adhesión a mecanismo para la disminución de precios del sector </t>
  </si>
  <si>
    <t>(# mecanismos adheridos / # Total de mecanismos definidos que apliquen al sector)*100</t>
  </si>
  <si>
    <t>Avanzar en la disminucion o ahorro de los precios para el sector</t>
  </si>
  <si>
    <t>Mecanismos definidos para la dimnucion de precios del sector</t>
  </si>
  <si>
    <t>100% planes de inversión alineados al Plan Nacional de Desarrollo 2014 - 2018</t>
  </si>
  <si>
    <t>(# Planes de inversión alineados/ Total de planes de inversión)*100</t>
  </si>
  <si>
    <t>Revisar y actualizar proyectos de inversión ( Plan Nacional de Desarrollo 2014-2018, y otros planes)</t>
  </si>
  <si>
    <t>Planes (sectorial e Institucional) de las entidades, alineados con  Plan Nacional de Desarrollo 2014-2018</t>
  </si>
  <si>
    <t>INSTITUTO TOLIMENSE DE FORMACION TECNICA PROFESIONAL -ITFIP</t>
  </si>
  <si>
    <t xml:space="preserve">FECHA DE SEGUIMIENTO:    </t>
  </si>
  <si>
    <t>Disponer de información actualizada de los servidores en el SIGEP para garantizar la planeación y gestión del Talento Humano</t>
  </si>
  <si>
    <t>META A 2016</t>
  </si>
  <si>
    <t>NOMBRE DEL INDICADOR</t>
  </si>
  <si>
    <t>FORMULA DEL INDICADOR</t>
  </si>
  <si>
    <t xml:space="preserve">Proyección de cumplimiento del indicador % (Acumulado)                     </t>
  </si>
  <si>
    <t>ACTIVIDADES ESPECÍFICAS
(Tácticas)</t>
  </si>
  <si>
    <t>FECHA 
DE 
EJECUCIÓN</t>
  </si>
  <si>
    <t>ANALISIS</t>
  </si>
  <si>
    <t>FECHA INICIO</t>
  </si>
  <si>
    <t xml:space="preserve">
90% de hojas de vida vinculadas en SIGEP</t>
  </si>
  <si>
    <t xml:space="preserve">
 Hojas de vida vinculadas en SIGEP</t>
  </si>
  <si>
    <t>enero de 2016</t>
  </si>
  <si>
    <t xml:space="preserve">
100% del plan de bienestar e incentivos ejecutado</t>
  </si>
  <si>
    <t xml:space="preserve">
plan de bienestar e incentivos ejecutado</t>
  </si>
  <si>
    <t xml:space="preserve">
 Actividades del PIC ejecutadas</t>
  </si>
  <si>
    <t xml:space="preserve">Gestionar el sistema de evaluación de desempeño/acuerdos de gestión para establecer el grado de cumplimiento de los compromisos  en aras de cumplir con los fines institucionales </t>
  </si>
  <si>
    <t xml:space="preserve">
100% de sistema de evaluación del desempeño </t>
  </si>
  <si>
    <t>Acuerdos de gestión</t>
  </si>
  <si>
    <t xml:space="preserve">
 # de acuerdos de gestión realizados y evaluados en el periodo / Total de acuerdos de gestión programados en el periodo * 100</t>
  </si>
  <si>
    <t>1 de febrero de 2016</t>
  </si>
  <si>
    <t>28 de Febrero de 2016</t>
  </si>
  <si>
    <t>Se consolidan los compromisos de los gerente publicos, según plan de accion</t>
  </si>
  <si>
    <t xml:space="preserve"> junio de 2016</t>
  </si>
  <si>
    <t xml:space="preserve">Se consolida la evaluacion de los Acuerdos de Gestion de la vigencia anterior </t>
  </si>
  <si>
    <t>Evaluación de desempeño laboral</t>
  </si>
  <si>
    <t xml:space="preserve">
# de evaluaciones del desempeño laboral realizadas en el periodo / Total de evaluaciones del desempeño laboral programadas en el periodo * 100</t>
  </si>
  <si>
    <t>Se pactan los Acuerdos de gestion con los 5 gerentes publicos, en concordancia con las metas propuestas en el plan de accion.</t>
  </si>
  <si>
    <t xml:space="preserve">
 100% del Plan Anual de vacantes ejecutado</t>
  </si>
  <si>
    <t>Plan anual de vacantes</t>
  </si>
  <si>
    <t>TOTAL</t>
  </si>
  <si>
    <t xml:space="preserve"> </t>
  </si>
  <si>
    <t xml:space="preserve">
Programación y ejecución presupuestal</t>
  </si>
  <si>
    <t xml:space="preserve">
(Presupuesto ejecutado / Presupuesto asignado)*100</t>
  </si>
  <si>
    <t xml:space="preserve">
 Plan anual de adquisiciones</t>
  </si>
  <si>
    <t>Mecanismos adheridos</t>
  </si>
  <si>
    <t>Planes de inversón alineados</t>
  </si>
  <si>
    <t>Cumplimento</t>
  </si>
  <si>
    <t>CARLOS ANDRES RIVERA TAMAYO - ASESOR JURIDICO / LUIS ALBERTO VASQUEZ GUERRA - ASESOR DE PLANEACION</t>
  </si>
  <si>
    <t>Se revisa normatividad aplicable.</t>
  </si>
  <si>
    <t xml:space="preserve">Identificación de las necesidades de información de la poblaición objetivo </t>
  </si>
  <si>
    <t>GELBER GOMEZ ROZO - VICERRECTOR ADMTIVO / LUIS ALBERTO VASQUEZ GUERRA - ASESOR DE PLANEACION</t>
  </si>
  <si>
    <t>CUMPLIMIENTO</t>
  </si>
  <si>
    <t xml:space="preserve">Se consolida las calificaciones 2015-2016 </t>
  </si>
  <si>
    <t>NELSON HUMBERTO RAMIREZ MEDINA  - JEFE FINANCIERO</t>
  </si>
  <si>
    <t>GLORIA INES OLAYA URUEÑA - COORDINADOR GRUPO TALENTO HUMANO / EDGAR GOMEZ - PROFESIONAL SST</t>
  </si>
  <si>
    <t xml:space="preserve">% Acumulado) I trimestre 2016         </t>
  </si>
  <si>
    <t xml:space="preserve">% Acumulado) I trimestre 2016        </t>
  </si>
  <si>
    <t xml:space="preserve">% Acumulado) I trimestre 2016          </t>
  </si>
  <si>
    <t>Se designa Lider del  proceso.</t>
  </si>
  <si>
    <t>Se definen variables  y se diseña instrumento.</t>
  </si>
  <si>
    <t>Se realiza a cierre de vigencia.</t>
  </si>
  <si>
    <t>Se define politica en el plan anticorrupcion.</t>
  </si>
  <si>
    <t xml:space="preserve">Acciones de información a través de la utilización de medios de comunicación </t>
  </si>
  <si>
    <t>Se realiza evaluacion de proceso de rendicion de cuentas y se publica en la web.</t>
  </si>
  <si>
    <t>Socializary publicar el protocolo de intercambio de información</t>
  </si>
  <si>
    <t>Garantizar la provisión oportuna de vacantes de acuerdo con los principios del mérito</t>
  </si>
  <si>
    <t xml:space="preserve">ESTRATEGIA 4: </t>
  </si>
  <si>
    <t>Se define politicas y se aprueba por parte del comité de desarrollo Interadministrativo.</t>
  </si>
  <si>
    <t>Conjunto de dependencias que    componen la institución, a sus recursos, a la totalidad de los procesos internos o externos vinculados al ITFIP</t>
  </si>
  <si>
    <t>Se definen y  priorizan  acorde a las necesidad necesidades institucionales</t>
  </si>
  <si>
    <t>Se revisa proceso existente y se revisa por parte de la SDO</t>
  </si>
  <si>
    <t>Se unifican criterios de plataforma acorde a normativa y se habilitan en la web.</t>
  </si>
  <si>
    <t>Se aplicará encuesta  de recoleccion de informacion en el momento en  que el usuario solicita informacion.</t>
  </si>
  <si>
    <t>Se habilita  link  de preguntas y respuestas mas comunes en los usuarios.</t>
  </si>
  <si>
    <t>Estan implementados los diferentes mecanismos de control  de gestion pública  otorgados  mediante la CP,  mediante los cuales se ejerce seguimiento y vigilancia  a los resultados de la gestion institucional.</t>
  </si>
  <si>
    <t>Se definen y habilitan  mecanismos como chat, foro, email, twiter, red social y  PQR,  los cusles se atienden en los horarios definidos.</t>
  </si>
  <si>
    <t>Identificar los riesgos de corrupción</t>
  </si>
  <si>
    <t>Se elabora  matriz de riesgos  y  se publica en la web.</t>
  </si>
  <si>
    <t xml:space="preserve">Se construye mapa de riesgos anticorrupcion institucional. </t>
  </si>
  <si>
    <t>Se realiza diagnostico y se definen 3 tramites para automatizar.</t>
  </si>
  <si>
    <t>Existen 14 tramites y 4 OPAS, registrados en el SUIT.</t>
  </si>
  <si>
    <t xml:space="preserve">Con base en el diagnostico se genera plan de accion  para automatizacion </t>
  </si>
  <si>
    <t>El  plan de accion se revisa por parte de la SDO del MEN, dado que no es posible simplificar tramites.</t>
  </si>
  <si>
    <t xml:space="preserve"> Se convocó a los grupos de interes   a traves de diferentes medios publicitarios.</t>
  </si>
  <si>
    <t>Se realizan ajustes acorde a normativa y sepublica en link de transparencia en la web institucional.</t>
  </si>
  <si>
    <t>Se identifican  temas y contenidos relevantes  en el informe de rendicion de cuentas</t>
  </si>
  <si>
    <t>Se realizó audiencia de rendicion de cuentas el dia 15 de Marzo de 2016, con masiva asistencia de la comunidad convocada.</t>
  </si>
  <si>
    <t>Se diseña formato de control de archivo de gestion y de lista de chequeo, se socializa e implementa.</t>
  </si>
  <si>
    <t>Se define politica de Gestion documental, y se socializa en reunion con el comité de desarrollo interadministrativo.</t>
  </si>
  <si>
    <t>Se identifican necesidades institucionales</t>
  </si>
  <si>
    <t>Se revisa marco legal.</t>
  </si>
  <si>
    <t>Con base en diagnostico se definen 3 tramites para automatizar</t>
  </si>
  <si>
    <t>Se presenta a planeación  un diagnóstico por parte de la oficina de Talento Humano  y  cronograma de actividades. Se diseña instrumento y se conforma grupo de trabajo.</t>
  </si>
  <si>
    <t>SEGUIMIENTO CUARTO TRIMESTRE DEL PLAN DE ACCIÓN ANUAL 2016</t>
  </si>
  <si>
    <t>SEGUIMIENTO CUARTO  TRIMESTRE DEL PLAN DE ACCIÓN ANUAL 2016</t>
  </si>
  <si>
    <t>SEGUIMIENTO CUARTO TRIMESTRE  DEL PLAN DE ACCIÓN ANUAL 2016</t>
  </si>
  <si>
    <t>SEGUIMIENTO  CUARTO  TRIMESTRE DEL PLAN DE ACCIÓN ANUAL 2016</t>
  </si>
  <si>
    <t xml:space="preserve">% Acumulado) IV trimestre 2016          </t>
  </si>
  <si>
    <t xml:space="preserve">% Acumulado) IV trimestre 2016         </t>
  </si>
  <si>
    <t xml:space="preserve"> 10/01/2016</t>
  </si>
  <si>
    <t xml:space="preserve"> 10/01/2017</t>
  </si>
  <si>
    <t>Se realizan ajustes propuestos por la Subdirección de desarrollo Operativo</t>
  </si>
  <si>
    <t>Implementar la metodologia para la caracterización del ciudadano del Programa Nacional de Servicio al Ciudadano: 
Paso1. Identificar los objetivos de la caracterización y su alcance</t>
  </si>
  <si>
    <t>Se  realizan ajustes   a  variables del manual  acordes a la guia  metodológica definiendo  objetivos y alcance.</t>
  </si>
  <si>
    <t xml:space="preserve">Se realiza reunión con lideres de proceso para el diseño de  la matriz de riesgo anticorrupcion  institucional y se remite al DAFP  para aprobacion </t>
  </si>
  <si>
    <t>Se realiza inventario de los 14 tramites y 4 OPAS, registrados en el SUIT.</t>
  </si>
  <si>
    <t>Se  realiza seguimiento de avances del plan sectorial IV trimestre</t>
  </si>
  <si>
    <t>Se diligencian formatos de  seguimiento en formatos definidos por el MEN.</t>
  </si>
  <si>
    <t>Se remite información de conformidad con las fechas establecidas.</t>
  </si>
  <si>
    <t>Realiza seminario "Catedra de paz territorial  y postacuerdos" en convenio con UNAL-ITFIP. Se realiza encuentro regional de Tecnologias educativas   y de Ciencias eccas, admitivas y Contables.</t>
  </si>
  <si>
    <t>Se publican seguimientos en portal web en formatos establecidos.</t>
  </si>
  <si>
    <t>Se tabulará informacion a cierre de vigencia.</t>
  </si>
  <si>
    <t>Se han registrado incidentes en la mesa de servicio por las dificultades presentadas  y se solicita capacitacion.</t>
  </si>
  <si>
    <t>El 28 y 29 de noviembre se realizó auditoria de seguimiento al SGC  por parte del ICONTEC, encontrando 0 NO Conformidades.</t>
  </si>
  <si>
    <t xml:space="preserve"> 11/01/2017</t>
  </si>
  <si>
    <t xml:space="preserve">Se diseña y aplica  encuesta </t>
  </si>
  <si>
    <t xml:space="preserve">Se identifican necesidades por medio de encuesta a lideres de procesos.  </t>
  </si>
  <si>
    <t>Se revisa y actualiza normatividad interna  en marco del proceso de cambio de carácter</t>
  </si>
  <si>
    <t>% DE EJECUCIÓN</t>
  </si>
  <si>
    <t>Se suscribieron 15 eventos de Acuerdos marco de precio entre los cuales estan: insumos de cafeteria, elementos de aseo, dotación calzado y vestiario para dama y caballero y adqusición de sillas plásticas, por un total de                                  $ 45.924.366</t>
  </si>
  <si>
    <t>A traves del DAFP se nos informa un avance que sobrepasa la meta del 90% un resultado del 99.2% propuesto, como novedad se tiene  que se dio dos  vinculaciónes en en el mes de Diciembre de 2016 que en estan en proceso de alimentación en el SIGEP.</t>
  </si>
  <si>
    <t xml:space="preserve">Se logra el objetivo del PIC ajustado a las exigencias Gubernamentales en materia de su presupuesto. Se realizará el informe final y analisis de resultado tema que esta plasmado para al proxima vigencia. </t>
  </si>
  <si>
    <t>Se realizan los seguimientos  de ley y se tiene el insumo para su evaluación en la proxima vigencia 2017 como parte de las actividades de este plan Sectorial.</t>
  </si>
  <si>
    <t xml:space="preserve">Se efectuo la calificacion semestral acorde a la ley 909/2004 corresponde en el mes de febrero de 2017 la calificacion final </t>
  </si>
  <si>
    <t xml:space="preserve">Existe la matriz de vacantes y se constitutye en el  insumo para informacion solicitada por la CNSC dentro de la programación del concurso publico para suplir las 40 vacantes definitivas que tiene el ITFIP a la fecha. </t>
  </si>
  <si>
    <t>la estrategia del Plan de Bienestar Social capacitación formal no se cumple dado que no se dio postulantes a pesar de las acciones que se realizaron ya que las maestrias fuerona fectadas a nivel de su valor por el incremento del dollar   y ya no fue motivante para el personal administrativo y docente .en relación con la parte psicologica que hace parte de otra actividad que si se dió esta motivada en factores externos al proceso de TH.</t>
  </si>
  <si>
    <t>Se actualizan 3 proyectos de inversion en el DNP: Dotacion biblioteca, Construccion edificio bloque D, Instalación de un sistema de seguridad y acceso unificado a la red de datos del ITFIP.</t>
  </si>
  <si>
    <t xml:space="preserve">Se ejecuta el 98% del plan de adquisiciones por un valor total de              $ 2.480.776.651 </t>
  </si>
  <si>
    <t>Se allega  reporte de ejecucion presupuestal IV trimestre, con un total ejecutado de                     $ 15.361.552.844</t>
  </si>
  <si>
    <t>Se diseñan formatos para registro de activos de informacion, pero no se ha implementado.</t>
  </si>
  <si>
    <t>Se realiza capacitación de manejo de plataforma AIDD, y se establece como fecha de inicio el 15 de febrero.</t>
  </si>
  <si>
    <t xml:space="preserve">La ARL  hace revisión de los estandares  y estos se ajustan de acuerdo a las recomendaciones recibidas, se ejecuitan ademas  algunas actividades  solicitadas, quedando péndiente los manuales de maquinaria y equipos  y el desarrollo de la auditoria que ya fue solicitada. </t>
  </si>
  <si>
    <t>Se recibe capacitacion y se realiza documento que fue enviado al MEN para la revision  21-12-2016</t>
  </si>
  <si>
    <t>Se consolidan en documento enviado al MEN 3-11-2016</t>
  </si>
  <si>
    <t>Se analisan tramites y se realiza la racionalizacion.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</si>
</sst>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222222"/>
      <name val="Arial"/>
      <family val="2"/>
    </font>
    <font>
      <sz val="12"/>
      <color rgb="FFFF0000"/>
      <name val="Arial"/>
      <family val="2"/>
    </font>
    <font>
      <sz val="12"/>
      <color rgb="FF222222"/>
      <name val="Arial"/>
      <family val="2"/>
    </font>
    <font>
      <sz val="10"/>
      <color rgb="FFFF0000"/>
      <name val="Arial"/>
      <family val="2"/>
    </font>
    <font>
      <sz val="14"/>
      <color rgb="FF222222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2"/>
      <color rgb="FFC0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10">
    <xf numFmtId="0" fontId="0" fillId="0" borderId="0" xfId="0"/>
    <xf numFmtId="0" fontId="2" fillId="0" borderId="0" xfId="0" applyFont="1" applyBorder="1" applyAlignment="1">
      <alignment horizontal="left" vertical="center" wrapText="1" readingOrder="1"/>
    </xf>
    <xf numFmtId="0" fontId="3" fillId="0" borderId="19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9" fillId="0" borderId="0" xfId="0" applyFont="1" applyFill="1" applyBorder="1"/>
    <xf numFmtId="0" fontId="1" fillId="0" borderId="36" xfId="0" applyFont="1" applyBorder="1" applyAlignment="1">
      <alignment horizontal="justify" vertical="center" wrapText="1" readingOrder="1"/>
    </xf>
    <xf numFmtId="0" fontId="9" fillId="0" borderId="56" xfId="0" applyFont="1" applyFill="1" applyBorder="1"/>
    <xf numFmtId="0" fontId="9" fillId="0" borderId="58" xfId="0" applyFont="1" applyFill="1" applyBorder="1"/>
    <xf numFmtId="0" fontId="4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left" vertical="center"/>
    </xf>
    <xf numFmtId="0" fontId="11" fillId="7" borderId="18" xfId="0" applyFont="1" applyFill="1" applyBorder="1" applyAlignment="1">
      <alignment horizontal="center" vertical="center" wrapText="1"/>
    </xf>
    <xf numFmtId="0" fontId="7" fillId="2" borderId="61" xfId="0" applyFont="1" applyFill="1" applyBorder="1"/>
    <xf numFmtId="0" fontId="12" fillId="8" borderId="53" xfId="0" applyFont="1" applyFill="1" applyBorder="1" applyAlignment="1">
      <alignment horizontal="center" vertical="center" wrapText="1"/>
    </xf>
    <xf numFmtId="0" fontId="9" fillId="6" borderId="62" xfId="0" applyFont="1" applyFill="1" applyBorder="1"/>
    <xf numFmtId="0" fontId="7" fillId="10" borderId="15" xfId="0" applyFont="1" applyFill="1" applyBorder="1" applyAlignment="1">
      <alignment vertical="center" wrapText="1"/>
    </xf>
    <xf numFmtId="0" fontId="7" fillId="11" borderId="15" xfId="0" applyFont="1" applyFill="1" applyBorder="1" applyAlignment="1">
      <alignment vertical="center" wrapText="1"/>
    </xf>
    <xf numFmtId="9" fontId="13" fillId="0" borderId="15" xfId="1" applyFont="1" applyFill="1" applyBorder="1" applyAlignment="1">
      <alignment horizontal="center" vertical="center" textRotation="90" wrapText="1"/>
    </xf>
    <xf numFmtId="9" fontId="14" fillId="0" borderId="15" xfId="1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17" fontId="9" fillId="0" borderId="15" xfId="0" applyNumberFormat="1" applyFont="1" applyFill="1" applyBorder="1" applyAlignment="1">
      <alignment horizontal="center" vertical="center" wrapText="1"/>
    </xf>
    <xf numFmtId="9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 wrapText="1"/>
    </xf>
    <xf numFmtId="0" fontId="9" fillId="6" borderId="52" xfId="0" applyFont="1" applyFill="1" applyBorder="1"/>
    <xf numFmtId="0" fontId="9" fillId="0" borderId="0" xfId="0" applyFont="1" applyFill="1" applyBorder="1" applyAlignment="1">
      <alignment horizontal="justify" vertical="center" wrapText="1"/>
    </xf>
    <xf numFmtId="0" fontId="12" fillId="9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justify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9" fillId="2" borderId="52" xfId="0" applyFont="1" applyFill="1" applyBorder="1"/>
    <xf numFmtId="0" fontId="9" fillId="0" borderId="15" xfId="0" applyFont="1" applyFill="1" applyBorder="1" applyAlignment="1">
      <alignment vertical="center"/>
    </xf>
    <xf numFmtId="0" fontId="12" fillId="8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3" fillId="0" borderId="58" xfId="0" applyFont="1" applyBorder="1" applyAlignment="1">
      <alignment horizontal="justify" vertical="center" wrapText="1"/>
    </xf>
    <xf numFmtId="0" fontId="0" fillId="0" borderId="58" xfId="0" applyBorder="1"/>
    <xf numFmtId="0" fontId="2" fillId="0" borderId="64" xfId="0" applyFont="1" applyBorder="1" applyAlignment="1">
      <alignment horizontal="justify" vertical="center" wrapText="1" readingOrder="1"/>
    </xf>
    <xf numFmtId="0" fontId="3" fillId="0" borderId="61" xfId="0" applyFont="1" applyBorder="1" applyAlignment="1">
      <alignment horizontal="justify" vertical="center" wrapText="1"/>
    </xf>
    <xf numFmtId="0" fontId="9" fillId="2" borderId="65" xfId="0" applyFont="1" applyFill="1" applyBorder="1"/>
    <xf numFmtId="0" fontId="9" fillId="6" borderId="65" xfId="0" applyFont="1" applyFill="1" applyBorder="1"/>
    <xf numFmtId="0" fontId="12" fillId="9" borderId="1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justify" vertical="center" wrapText="1"/>
    </xf>
    <xf numFmtId="0" fontId="9" fillId="11" borderId="15" xfId="0" applyFont="1" applyFill="1" applyBorder="1" applyAlignment="1">
      <alignment horizontal="left" vertical="center" wrapText="1"/>
    </xf>
    <xf numFmtId="9" fontId="14" fillId="0" borderId="15" xfId="1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9" fillId="2" borderId="32" xfId="0" applyFont="1" applyFill="1" applyBorder="1"/>
    <xf numFmtId="0" fontId="9" fillId="11" borderId="15" xfId="0" applyFont="1" applyFill="1" applyBorder="1" applyAlignment="1">
      <alignment vertical="center" wrapText="1"/>
    </xf>
    <xf numFmtId="0" fontId="9" fillId="13" borderId="15" xfId="0" applyFont="1" applyFill="1" applyBorder="1" applyAlignment="1">
      <alignment vertical="center" wrapText="1"/>
    </xf>
    <xf numFmtId="9" fontId="9" fillId="0" borderId="15" xfId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/>
    <xf numFmtId="9" fontId="16" fillId="0" borderId="15" xfId="0" applyNumberFormat="1" applyFont="1" applyFill="1" applyBorder="1"/>
    <xf numFmtId="0" fontId="7" fillId="0" borderId="0" xfId="0" applyFont="1"/>
    <xf numFmtId="0" fontId="7" fillId="0" borderId="0" xfId="0" applyFont="1" applyAlignment="1"/>
    <xf numFmtId="0" fontId="6" fillId="0" borderId="40" xfId="0" applyFont="1" applyBorder="1" applyAlignment="1">
      <alignment horizontal="justify" vertical="center" wrapText="1" readingOrder="1"/>
    </xf>
    <xf numFmtId="0" fontId="9" fillId="0" borderId="1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 readingOrder="1"/>
    </xf>
    <xf numFmtId="0" fontId="9" fillId="0" borderId="5" xfId="0" applyFont="1" applyBorder="1" applyAlignment="1">
      <alignment horizontal="justify" vertical="center" wrapText="1"/>
    </xf>
    <xf numFmtId="0" fontId="19" fillId="0" borderId="0" xfId="0" applyFont="1"/>
    <xf numFmtId="0" fontId="6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textRotation="90" wrapText="1" readingOrder="1"/>
    </xf>
    <xf numFmtId="0" fontId="7" fillId="0" borderId="0" xfId="0" applyFont="1" applyFill="1"/>
    <xf numFmtId="0" fontId="6" fillId="0" borderId="15" xfId="0" applyFont="1" applyFill="1" applyBorder="1" applyAlignment="1">
      <alignment vertical="center" wrapText="1" readingOrder="1"/>
    </xf>
    <xf numFmtId="0" fontId="7" fillId="0" borderId="15" xfId="0" applyFont="1" applyFill="1" applyBorder="1" applyAlignment="1">
      <alignment vertical="center" wrapText="1"/>
    </xf>
    <xf numFmtId="10" fontId="7" fillId="0" borderId="15" xfId="0" applyNumberFormat="1" applyFont="1" applyFill="1" applyBorder="1" applyAlignment="1">
      <alignment horizontal="center" vertical="center" wrapText="1"/>
    </xf>
    <xf numFmtId="9" fontId="7" fillId="0" borderId="0" xfId="0" applyNumberFormat="1" applyFont="1"/>
    <xf numFmtId="10" fontId="7" fillId="0" borderId="0" xfId="1" applyNumberFormat="1" applyFont="1"/>
    <xf numFmtId="9" fontId="7" fillId="0" borderId="0" xfId="1" applyFont="1"/>
    <xf numFmtId="0" fontId="6" fillId="0" borderId="50" xfId="0" applyFont="1" applyFill="1" applyBorder="1" applyAlignment="1">
      <alignment vertical="center" wrapText="1" readingOrder="1"/>
    </xf>
    <xf numFmtId="0" fontId="6" fillId="0" borderId="21" xfId="0" applyFont="1" applyFill="1" applyBorder="1" applyAlignment="1">
      <alignment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/>
    </xf>
    <xf numFmtId="9" fontId="19" fillId="0" borderId="15" xfId="0" applyNumberFormat="1" applyFont="1" applyFill="1" applyBorder="1"/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22" fillId="0" borderId="0" xfId="0" applyFont="1" applyFill="1" applyBorder="1" applyAlignment="1">
      <alignment horizontal="justify" vertical="center" wrapText="1"/>
    </xf>
    <xf numFmtId="0" fontId="10" fillId="9" borderId="15" xfId="0" applyFont="1" applyFill="1" applyBorder="1" applyAlignment="1">
      <alignment horizontal="center" vertical="center" textRotation="90" wrapText="1"/>
    </xf>
    <xf numFmtId="0" fontId="10" fillId="9" borderId="15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0" fillId="9" borderId="13" xfId="0" applyFont="1" applyFill="1" applyBorder="1" applyAlignment="1">
      <alignment horizontal="center" vertical="center" textRotation="90" wrapText="1"/>
    </xf>
    <xf numFmtId="0" fontId="18" fillId="0" borderId="15" xfId="0" applyFont="1" applyFill="1" applyBorder="1" applyAlignment="1">
      <alignment horizontal="center" vertical="center" wrapText="1" readingOrder="1"/>
    </xf>
    <xf numFmtId="0" fontId="7" fillId="11" borderId="15" xfId="0" applyFont="1" applyFill="1" applyBorder="1" applyAlignment="1">
      <alignment horizontal="justify" vertical="center" wrapText="1"/>
    </xf>
    <xf numFmtId="9" fontId="23" fillId="0" borderId="15" xfId="1" applyFont="1" applyFill="1" applyBorder="1" applyAlignment="1">
      <alignment horizontal="justify" vertical="center" wrapText="1"/>
    </xf>
    <xf numFmtId="9" fontId="23" fillId="0" borderId="15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7" fillId="10" borderId="15" xfId="0" applyFont="1" applyFill="1" applyBorder="1" applyAlignment="1">
      <alignment horizontal="justify" vertical="center" wrapText="1"/>
    </xf>
    <xf numFmtId="0" fontId="0" fillId="0" borderId="15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 readingOrder="1"/>
    </xf>
    <xf numFmtId="0" fontId="18" fillId="11" borderId="15" xfId="0" applyFont="1" applyFill="1" applyBorder="1" applyAlignment="1">
      <alignment horizontal="center" vertical="center" wrapText="1" readingOrder="1"/>
    </xf>
    <xf numFmtId="0" fontId="6" fillId="11" borderId="15" xfId="0" applyFont="1" applyFill="1" applyBorder="1" applyAlignment="1">
      <alignment horizontal="center" vertical="center" wrapText="1" readingOrder="1"/>
    </xf>
    <xf numFmtId="17" fontId="27" fillId="11" borderId="15" xfId="0" applyNumberFormat="1" applyFont="1" applyFill="1" applyBorder="1" applyAlignment="1">
      <alignment horizontal="center" vertical="center" wrapText="1"/>
    </xf>
    <xf numFmtId="17" fontId="9" fillId="0" borderId="15" xfId="0" applyNumberFormat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Fill="1" applyBorder="1"/>
    <xf numFmtId="0" fontId="30" fillId="0" borderId="0" xfId="0" applyFont="1"/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right"/>
    </xf>
    <xf numFmtId="9" fontId="31" fillId="0" borderId="0" xfId="0" applyNumberFormat="1" applyFont="1" applyFill="1" applyBorder="1"/>
    <xf numFmtId="0" fontId="29" fillId="0" borderId="0" xfId="0" applyFont="1"/>
    <xf numFmtId="0" fontId="32" fillId="0" borderId="0" xfId="0" applyFont="1"/>
    <xf numFmtId="0" fontId="33" fillId="0" borderId="15" xfId="0" applyFont="1" applyBorder="1" applyAlignment="1">
      <alignment horizontal="center" vertical="center"/>
    </xf>
    <xf numFmtId="9" fontId="13" fillId="0" borderId="15" xfId="1" applyFont="1" applyFill="1" applyBorder="1" applyAlignment="1">
      <alignment horizontal="center" vertical="center" wrapText="1"/>
    </xf>
    <xf numFmtId="9" fontId="12" fillId="0" borderId="51" xfId="0" applyNumberFormat="1" applyFont="1" applyFill="1" applyBorder="1" applyAlignment="1">
      <alignment horizontal="center"/>
    </xf>
    <xf numFmtId="0" fontId="20" fillId="11" borderId="15" xfId="0" applyFont="1" applyFill="1" applyBorder="1" applyAlignment="1">
      <alignment horizontal="justify" vertical="center" wrapText="1"/>
    </xf>
    <xf numFmtId="164" fontId="27" fillId="0" borderId="15" xfId="0" applyNumberFormat="1" applyFont="1" applyBorder="1" applyAlignment="1">
      <alignment horizontal="center" vertical="center"/>
    </xf>
    <xf numFmtId="164" fontId="35" fillId="0" borderId="15" xfId="0" applyNumberFormat="1" applyFont="1" applyBorder="1" applyAlignment="1">
      <alignment horizontal="center" vertical="center"/>
    </xf>
    <xf numFmtId="0" fontId="27" fillId="0" borderId="0" xfId="0" applyFont="1"/>
    <xf numFmtId="0" fontId="26" fillId="0" borderId="40" xfId="0" applyFont="1" applyBorder="1" applyAlignment="1">
      <alignment horizontal="justify" vertical="center" wrapText="1" readingOrder="1"/>
    </xf>
    <xf numFmtId="0" fontId="13" fillId="0" borderId="1" xfId="0" applyFont="1" applyBorder="1" applyAlignment="1">
      <alignment horizontal="justify" vertical="center" wrapText="1"/>
    </xf>
    <xf numFmtId="0" fontId="13" fillId="0" borderId="41" xfId="0" applyFont="1" applyBorder="1" applyAlignment="1">
      <alignment horizontal="justify" vertical="center" wrapText="1"/>
    </xf>
    <xf numFmtId="0" fontId="36" fillId="0" borderId="0" xfId="0" applyFont="1" applyBorder="1" applyAlignment="1">
      <alignment horizontal="left" vertical="center" wrapText="1" readingOrder="1"/>
    </xf>
    <xf numFmtId="0" fontId="13" fillId="0" borderId="0" xfId="0" applyFont="1" applyBorder="1" applyAlignment="1">
      <alignment horizontal="justify" vertical="center" wrapText="1"/>
    </xf>
    <xf numFmtId="0" fontId="13" fillId="0" borderId="37" xfId="0" applyFont="1" applyBorder="1" applyAlignment="1">
      <alignment horizontal="justify" vertical="center" wrapText="1"/>
    </xf>
    <xf numFmtId="0" fontId="36" fillId="0" borderId="36" xfId="0" applyFont="1" applyBorder="1" applyAlignment="1">
      <alignment horizontal="justify" vertical="center" wrapText="1" readingOrder="1"/>
    </xf>
    <xf numFmtId="0" fontId="13" fillId="0" borderId="5" xfId="0" applyFont="1" applyBorder="1" applyAlignment="1">
      <alignment horizontal="justify" vertical="center" wrapText="1"/>
    </xf>
    <xf numFmtId="0" fontId="36" fillId="0" borderId="15" xfId="0" applyFont="1" applyFill="1" applyBorder="1" applyAlignment="1">
      <alignment horizontal="justify" vertical="center" textRotation="90" wrapText="1"/>
    </xf>
    <xf numFmtId="0" fontId="36" fillId="11" borderId="15" xfId="0" applyFont="1" applyFill="1" applyBorder="1" applyAlignment="1">
      <alignment horizontal="center" vertical="center" textRotation="90" wrapText="1"/>
    </xf>
    <xf numFmtId="0" fontId="36" fillId="0" borderId="15" xfId="0" applyFont="1" applyFill="1" applyBorder="1" applyAlignment="1">
      <alignment horizontal="justify" vertical="center" wrapText="1"/>
    </xf>
    <xf numFmtId="0" fontId="27" fillId="0" borderId="0" xfId="0" applyFont="1" applyFill="1" applyAlignment="1">
      <alignment horizontal="justify" vertical="center" wrapText="1"/>
    </xf>
    <xf numFmtId="0" fontId="26" fillId="0" borderId="15" xfId="0" applyFont="1" applyBorder="1" applyAlignment="1">
      <alignment horizontal="justify" vertical="center" wrapText="1"/>
    </xf>
    <xf numFmtId="0" fontId="26" fillId="11" borderId="15" xfId="0" applyFont="1" applyFill="1" applyBorder="1" applyAlignment="1">
      <alignment horizontal="center" vertical="center" wrapText="1"/>
    </xf>
    <xf numFmtId="0" fontId="26" fillId="11" borderId="15" xfId="0" applyFont="1" applyFill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15" xfId="0" applyFont="1" applyBorder="1"/>
    <xf numFmtId="0" fontId="27" fillId="11" borderId="15" xfId="0" applyFont="1" applyFill="1" applyBorder="1" applyAlignment="1">
      <alignment horizontal="center"/>
    </xf>
    <xf numFmtId="0" fontId="27" fillId="0" borderId="15" xfId="0" applyFont="1" applyBorder="1" applyAlignment="1">
      <alignment vertical="center" wrapText="1"/>
    </xf>
    <xf numFmtId="0" fontId="37" fillId="6" borderId="48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justify" vertical="center" wrapText="1"/>
    </xf>
    <xf numFmtId="0" fontId="27" fillId="11" borderId="15" xfId="0" applyFont="1" applyFill="1" applyBorder="1" applyAlignment="1">
      <alignment horizontal="center" vertical="center" wrapText="1"/>
    </xf>
    <xf numFmtId="0" fontId="27" fillId="0" borderId="51" xfId="0" applyFont="1" applyBorder="1" applyAlignment="1">
      <alignment horizontal="justify" vertical="center" wrapText="1"/>
    </xf>
    <xf numFmtId="0" fontId="27" fillId="11" borderId="15" xfId="0" applyFont="1" applyFill="1" applyBorder="1" applyAlignment="1">
      <alignment horizontal="justify" vertical="center" wrapText="1"/>
    </xf>
    <xf numFmtId="0" fontId="37" fillId="6" borderId="49" xfId="0" applyFont="1" applyFill="1" applyBorder="1" applyAlignment="1">
      <alignment horizontal="center" vertical="center" wrapText="1"/>
    </xf>
    <xf numFmtId="9" fontId="26" fillId="0" borderId="13" xfId="0" applyNumberFormat="1" applyFont="1" applyFill="1" applyBorder="1" applyAlignment="1">
      <alignment horizontal="center" vertical="center" wrapText="1"/>
    </xf>
    <xf numFmtId="9" fontId="36" fillId="0" borderId="15" xfId="0" applyNumberFormat="1" applyFont="1" applyFill="1" applyBorder="1" applyAlignment="1">
      <alignment horizontal="center" vertical="center" textRotation="90" wrapText="1" readingOrder="1"/>
    </xf>
    <xf numFmtId="0" fontId="36" fillId="0" borderId="15" xfId="0" applyFont="1" applyFill="1" applyBorder="1" applyAlignment="1">
      <alignment horizontal="center" vertical="center" wrapText="1" readingOrder="1"/>
    </xf>
    <xf numFmtId="0" fontId="26" fillId="11" borderId="15" xfId="0" applyFont="1" applyFill="1" applyBorder="1" applyAlignment="1">
      <alignment horizontal="center" vertical="center" wrapText="1" readingOrder="1"/>
    </xf>
    <xf numFmtId="9" fontId="27" fillId="0" borderId="15" xfId="1" applyFont="1" applyBorder="1" applyAlignment="1">
      <alignment horizontal="center" vertical="center" wrapText="1"/>
    </xf>
    <xf numFmtId="9" fontId="26" fillId="0" borderId="15" xfId="0" applyNumberFormat="1" applyFont="1" applyFill="1" applyBorder="1" applyAlignment="1">
      <alignment horizontal="center" vertical="center" wrapText="1"/>
    </xf>
    <xf numFmtId="9" fontId="26" fillId="0" borderId="15" xfId="0" applyNumberFormat="1" applyFont="1" applyFill="1" applyBorder="1" applyAlignment="1">
      <alignment horizontal="center" vertical="center" textRotation="90" wrapText="1" readingOrder="1"/>
    </xf>
    <xf numFmtId="9" fontId="27" fillId="0" borderId="0" xfId="0" applyNumberFormat="1" applyFont="1"/>
    <xf numFmtId="9" fontId="36" fillId="0" borderId="15" xfId="0" applyNumberFormat="1" applyFont="1" applyFill="1" applyBorder="1" applyAlignment="1">
      <alignment horizontal="center" vertical="center" textRotation="90" wrapText="1" readingOrder="1"/>
    </xf>
    <xf numFmtId="10" fontId="27" fillId="0" borderId="0" xfId="1" applyNumberFormat="1" applyFont="1"/>
    <xf numFmtId="0" fontId="27" fillId="0" borderId="13" xfId="0" applyFont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justify" vertical="center" wrapText="1"/>
    </xf>
    <xf numFmtId="0" fontId="27" fillId="0" borderId="15" xfId="0" applyFont="1" applyBorder="1" applyAlignment="1">
      <alignment horizontal="center" vertical="center" wrapText="1"/>
    </xf>
    <xf numFmtId="0" fontId="35" fillId="0" borderId="51" xfId="0" applyFont="1" applyBorder="1"/>
    <xf numFmtId="0" fontId="27" fillId="0" borderId="32" xfId="0" applyFont="1" applyBorder="1"/>
    <xf numFmtId="9" fontId="35" fillId="0" borderId="32" xfId="0" applyNumberFormat="1" applyFont="1" applyBorder="1"/>
    <xf numFmtId="0" fontId="27" fillId="0" borderId="0" xfId="0" applyFont="1" applyAlignment="1"/>
    <xf numFmtId="1" fontId="0" fillId="0" borderId="15" xfId="0" applyNumberFormat="1" applyBorder="1" applyAlignment="1">
      <alignment horizontal="center" vertical="center"/>
    </xf>
    <xf numFmtId="0" fontId="27" fillId="6" borderId="0" xfId="0" applyFont="1" applyFill="1" applyBorder="1"/>
    <xf numFmtId="0" fontId="27" fillId="6" borderId="37" xfId="0" applyFont="1" applyFill="1" applyBorder="1" applyAlignment="1"/>
    <xf numFmtId="0" fontId="26" fillId="0" borderId="15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textRotation="90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50" xfId="0" applyFont="1" applyFill="1" applyBorder="1" applyAlignment="1">
      <alignment horizontal="center" vertical="center" textRotation="90" wrapText="1" readingOrder="1"/>
    </xf>
    <xf numFmtId="17" fontId="6" fillId="0" borderId="15" xfId="0" applyNumberFormat="1" applyFont="1" applyFill="1" applyBorder="1" applyAlignment="1">
      <alignment horizontal="center" vertical="center" wrapText="1" readingOrder="1"/>
    </xf>
    <xf numFmtId="0" fontId="9" fillId="6" borderId="53" xfId="0" applyFont="1" applyFill="1" applyBorder="1"/>
    <xf numFmtId="9" fontId="6" fillId="0" borderId="15" xfId="0" applyNumberFormat="1" applyFont="1" applyFill="1" applyBorder="1" applyAlignment="1">
      <alignment horizontal="center" vertical="center" textRotation="90" wrapText="1" readingOrder="1"/>
    </xf>
    <xf numFmtId="9" fontId="36" fillId="0" borderId="15" xfId="0" applyNumberFormat="1" applyFont="1" applyFill="1" applyBorder="1" applyAlignment="1">
      <alignment horizontal="center" vertical="center" textRotation="90" wrapText="1" readingOrder="1"/>
    </xf>
    <xf numFmtId="0" fontId="39" fillId="7" borderId="18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justify" vertical="center"/>
    </xf>
    <xf numFmtId="0" fontId="13" fillId="0" borderId="15" xfId="0" applyFont="1" applyBorder="1" applyAlignment="1">
      <alignment horizontal="justify" vertical="center" wrapText="1"/>
    </xf>
    <xf numFmtId="0" fontId="9" fillId="0" borderId="15" xfId="0" applyFont="1" applyFill="1" applyBorder="1" applyAlignment="1">
      <alignment horizontal="justify" vertical="center" wrapText="1"/>
    </xf>
    <xf numFmtId="17" fontId="9" fillId="0" borderId="15" xfId="0" applyNumberFormat="1" applyFont="1" applyFill="1" applyBorder="1" applyAlignment="1">
      <alignment horizontal="center" vertical="center" wrapText="1"/>
    </xf>
    <xf numFmtId="17" fontId="9" fillId="0" borderId="13" xfId="0" applyNumberFormat="1" applyFont="1" applyFill="1" applyBorder="1" applyAlignment="1">
      <alignment horizontal="center" vertical="center" wrapText="1"/>
    </xf>
    <xf numFmtId="9" fontId="9" fillId="0" borderId="51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9" fontId="6" fillId="0" borderId="50" xfId="0" applyNumberFormat="1" applyFont="1" applyFill="1" applyBorder="1" applyAlignment="1">
      <alignment horizontal="center" vertical="center" textRotation="90" wrapText="1" readingOrder="1"/>
    </xf>
    <xf numFmtId="9" fontId="40" fillId="0" borderId="15" xfId="1" applyFont="1" applyFill="1" applyBorder="1" applyAlignment="1">
      <alignment horizontal="justify" vertical="center" wrapText="1"/>
    </xf>
    <xf numFmtId="0" fontId="9" fillId="0" borderId="15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center" vertical="center" wrapText="1"/>
    </xf>
    <xf numFmtId="9" fontId="6" fillId="0" borderId="15" xfId="0" applyNumberFormat="1" applyFont="1" applyFill="1" applyBorder="1" applyAlignment="1">
      <alignment horizontal="center" vertical="center" textRotation="90" wrapText="1" readingOrder="1"/>
    </xf>
    <xf numFmtId="0" fontId="6" fillId="0" borderId="15" xfId="0" applyFont="1" applyFill="1" applyBorder="1" applyAlignment="1">
      <alignment horizontal="center" vertical="center" textRotation="90" wrapText="1" readingOrder="1"/>
    </xf>
    <xf numFmtId="0" fontId="41" fillId="0" borderId="0" xfId="0" applyFont="1" applyAlignment="1">
      <alignment horizontal="center" vertical="center"/>
    </xf>
    <xf numFmtId="165" fontId="14" fillId="0" borderId="15" xfId="1" applyNumberFormat="1" applyFont="1" applyFill="1" applyBorder="1" applyAlignment="1">
      <alignment vertical="center" wrapText="1"/>
    </xf>
    <xf numFmtId="9" fontId="14" fillId="11" borderId="15" xfId="1" applyFont="1" applyFill="1" applyBorder="1" applyAlignment="1">
      <alignment horizontal="justify" vertical="center" wrapText="1"/>
    </xf>
    <xf numFmtId="9" fontId="9" fillId="0" borderId="0" xfId="0" applyNumberFormat="1" applyFont="1" applyFill="1" applyBorder="1" applyAlignment="1">
      <alignment horizontal="justify" vertical="center" wrapText="1"/>
    </xf>
    <xf numFmtId="164" fontId="42" fillId="0" borderId="15" xfId="0" applyNumberFormat="1" applyFont="1" applyBorder="1"/>
    <xf numFmtId="2" fontId="6" fillId="0" borderId="15" xfId="0" applyNumberFormat="1" applyFont="1" applyFill="1" applyBorder="1" applyAlignment="1">
      <alignment horizontal="center" vertical="center" wrapText="1" readingOrder="1"/>
    </xf>
    <xf numFmtId="164" fontId="6" fillId="0" borderId="15" xfId="0" applyNumberFormat="1" applyFont="1" applyFill="1" applyBorder="1" applyAlignment="1">
      <alignment horizontal="center" vertical="center" wrapText="1" readingOrder="1"/>
    </xf>
    <xf numFmtId="164" fontId="12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vertical="center" textRotation="90" wrapText="1" readingOrder="1"/>
    </xf>
    <xf numFmtId="9" fontId="9" fillId="0" borderId="15" xfId="0" applyNumberFormat="1" applyFont="1" applyFill="1" applyBorder="1" applyAlignment="1">
      <alignment horizontal="center" vertical="center" textRotation="90" wrapText="1" readingOrder="1"/>
    </xf>
    <xf numFmtId="0" fontId="9" fillId="0" borderId="51" xfId="0" applyFont="1" applyFill="1" applyBorder="1" applyAlignment="1">
      <alignment vertical="center" wrapText="1"/>
    </xf>
    <xf numFmtId="17" fontId="9" fillId="0" borderId="15" xfId="0" applyNumberFormat="1" applyFont="1" applyFill="1" applyBorder="1" applyAlignment="1">
      <alignment horizontal="center" vertical="center" wrapText="1" readingOrder="1"/>
    </xf>
    <xf numFmtId="17" fontId="9" fillId="0" borderId="22" xfId="0" applyNumberFormat="1" applyFont="1" applyFill="1" applyBorder="1" applyAlignment="1">
      <alignment horizontal="center" vertical="center" wrapText="1" readingOrder="1"/>
    </xf>
    <xf numFmtId="0" fontId="12" fillId="0" borderId="15" xfId="0" applyFont="1" applyFill="1" applyBorder="1" applyAlignment="1">
      <alignment horizontal="center" vertical="center" textRotation="90" wrapText="1" readingOrder="1"/>
    </xf>
    <xf numFmtId="0" fontId="12" fillId="0" borderId="15" xfId="0" applyFont="1" applyFill="1" applyBorder="1" applyAlignment="1">
      <alignment horizontal="center" vertical="center" wrapText="1" readingOrder="1"/>
    </xf>
    <xf numFmtId="9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justify" vertical="center" wrapText="1"/>
    </xf>
    <xf numFmtId="9" fontId="9" fillId="0" borderId="15" xfId="0" applyNumberFormat="1" applyFont="1" applyFill="1" applyBorder="1" applyAlignment="1">
      <alignment vertical="center" textRotation="90" wrapText="1" readingOrder="1"/>
    </xf>
    <xf numFmtId="164" fontId="34" fillId="0" borderId="15" xfId="0" applyNumberFormat="1" applyFont="1" applyFill="1" applyBorder="1"/>
    <xf numFmtId="0" fontId="36" fillId="4" borderId="27" xfId="0" applyFont="1" applyFill="1" applyBorder="1" applyAlignment="1">
      <alignment horizontal="center" vertical="center" wrapText="1" readingOrder="1"/>
    </xf>
    <xf numFmtId="0" fontId="36" fillId="4" borderId="47" xfId="0" applyFont="1" applyFill="1" applyBorder="1" applyAlignment="1">
      <alignment horizontal="center" vertical="center" wrapText="1" readingOrder="1"/>
    </xf>
    <xf numFmtId="0" fontId="36" fillId="4" borderId="15" xfId="0" applyFont="1" applyFill="1" applyBorder="1" applyAlignment="1">
      <alignment horizontal="center" vertical="center" wrapText="1" readingOrder="1"/>
    </xf>
    <xf numFmtId="0" fontId="36" fillId="4" borderId="13" xfId="0" applyFont="1" applyFill="1" applyBorder="1" applyAlignment="1">
      <alignment horizontal="center" vertical="center" wrapText="1" readingOrder="1"/>
    </xf>
    <xf numFmtId="0" fontId="36" fillId="4" borderId="16" xfId="0" applyFont="1" applyFill="1" applyBorder="1" applyAlignment="1">
      <alignment horizontal="center" vertical="center" wrapText="1" readingOrder="1"/>
    </xf>
    <xf numFmtId="0" fontId="36" fillId="4" borderId="17" xfId="0" applyFont="1" applyFill="1" applyBorder="1" applyAlignment="1">
      <alignment horizontal="center" vertical="center" wrapText="1" readingOrder="1"/>
    </xf>
    <xf numFmtId="0" fontId="36" fillId="4" borderId="20" xfId="0" applyFont="1" applyFill="1" applyBorder="1" applyAlignment="1">
      <alignment horizontal="center" vertical="center" wrapText="1" readingOrder="1"/>
    </xf>
    <xf numFmtId="0" fontId="36" fillId="4" borderId="18" xfId="0" applyFont="1" applyFill="1" applyBorder="1" applyAlignment="1">
      <alignment horizontal="center" vertical="center" wrapText="1" readingOrder="1"/>
    </xf>
    <xf numFmtId="17" fontId="26" fillId="0" borderId="15" xfId="0" applyNumberFormat="1" applyFont="1" applyFill="1" applyBorder="1" applyAlignment="1">
      <alignment horizontal="center" vertical="center" wrapText="1" readingOrder="1"/>
    </xf>
    <xf numFmtId="0" fontId="36" fillId="4" borderId="14" xfId="0" applyFont="1" applyFill="1" applyBorder="1" applyAlignment="1">
      <alignment horizontal="center" vertical="center" wrapText="1" readingOrder="1"/>
    </xf>
    <xf numFmtId="0" fontId="36" fillId="5" borderId="15" xfId="0" applyFont="1" applyFill="1" applyBorder="1" applyAlignment="1">
      <alignment horizontal="center" vertical="center" wrapText="1" readingOrder="1"/>
    </xf>
    <xf numFmtId="0" fontId="36" fillId="5" borderId="13" xfId="0" applyFont="1" applyFill="1" applyBorder="1" applyAlignment="1">
      <alignment horizontal="center" vertical="center" wrapText="1" readingOrder="1"/>
    </xf>
    <xf numFmtId="0" fontId="26" fillId="0" borderId="15" xfId="0" applyFont="1" applyFill="1" applyBorder="1" applyAlignment="1">
      <alignment horizontal="justify" vertical="center" wrapText="1"/>
    </xf>
    <xf numFmtId="9" fontId="26" fillId="0" borderId="15" xfId="1" applyFont="1" applyFill="1" applyBorder="1" applyAlignment="1">
      <alignment horizontal="center" vertical="center" textRotation="90" wrapText="1"/>
    </xf>
    <xf numFmtId="9" fontId="26" fillId="0" borderId="15" xfId="0" applyNumberFormat="1" applyFont="1" applyFill="1" applyBorder="1" applyAlignment="1">
      <alignment horizontal="justify" vertical="center" textRotation="90" wrapText="1"/>
    </xf>
    <xf numFmtId="0" fontId="26" fillId="0" borderId="15" xfId="0" applyFont="1" applyFill="1" applyBorder="1" applyAlignment="1">
      <alignment horizontal="justify" vertical="center" textRotation="90" wrapText="1"/>
    </xf>
    <xf numFmtId="9" fontId="27" fillId="0" borderId="15" xfId="0" applyNumberFormat="1" applyFont="1" applyFill="1" applyBorder="1" applyAlignment="1">
      <alignment horizontal="center" vertical="center" textRotation="90" wrapText="1"/>
    </xf>
    <xf numFmtId="0" fontId="27" fillId="0" borderId="15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center" vertical="center" wrapText="1"/>
    </xf>
    <xf numFmtId="17" fontId="26" fillId="0" borderId="15" xfId="0" applyNumberFormat="1" applyFont="1" applyFill="1" applyBorder="1" applyAlignment="1">
      <alignment horizontal="center" vertical="center" wrapText="1"/>
    </xf>
    <xf numFmtId="0" fontId="38" fillId="2" borderId="36" xfId="0" applyFont="1" applyFill="1" applyBorder="1" applyAlignment="1">
      <alignment horizontal="center" vertical="center" wrapText="1" readingOrder="1"/>
    </xf>
    <xf numFmtId="0" fontId="38" fillId="2" borderId="0" xfId="0" applyFont="1" applyFill="1" applyBorder="1" applyAlignment="1">
      <alignment horizontal="center" vertical="center" wrapText="1" readingOrder="1"/>
    </xf>
    <xf numFmtId="0" fontId="38" fillId="2" borderId="0" xfId="0" applyFont="1" applyFill="1" applyBorder="1" applyAlignment="1">
      <alignment horizontal="left" vertical="center" wrapText="1" readingOrder="1"/>
    </xf>
    <xf numFmtId="0" fontId="38" fillId="2" borderId="37" xfId="0" applyFont="1" applyFill="1" applyBorder="1" applyAlignment="1">
      <alignment horizontal="left" vertical="center" wrapText="1" readingOrder="1"/>
    </xf>
    <xf numFmtId="0" fontId="13" fillId="0" borderId="0" xfId="0" applyFont="1" applyBorder="1" applyAlignment="1">
      <alignment horizontal="justify" vertical="center" wrapText="1"/>
    </xf>
    <xf numFmtId="0" fontId="36" fillId="0" borderId="36" xfId="0" applyFont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justify" vertical="center" wrapText="1" readingOrder="1"/>
    </xf>
    <xf numFmtId="0" fontId="37" fillId="0" borderId="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left" vertical="center" wrapText="1" readingOrder="1"/>
    </xf>
    <xf numFmtId="0" fontId="36" fillId="0" borderId="33" xfId="0" applyFont="1" applyBorder="1" applyAlignment="1">
      <alignment horizontal="center" vertical="center" wrapText="1" readingOrder="1"/>
    </xf>
    <xf numFmtId="0" fontId="36" fillId="0" borderId="34" xfId="0" applyFont="1" applyBorder="1" applyAlignment="1">
      <alignment horizontal="center" vertical="center" wrapText="1" readingOrder="1"/>
    </xf>
    <xf numFmtId="0" fontId="36" fillId="0" borderId="35" xfId="0" applyFont="1" applyBorder="1" applyAlignment="1">
      <alignment horizontal="center" vertical="center" wrapText="1" readingOrder="1"/>
    </xf>
    <xf numFmtId="0" fontId="36" fillId="0" borderId="37" xfId="0" applyFont="1" applyBorder="1" applyAlignment="1">
      <alignment horizontal="center" vertical="center" wrapText="1" readingOrder="1"/>
    </xf>
    <xf numFmtId="0" fontId="36" fillId="0" borderId="38" xfId="0" applyFont="1" applyBorder="1" applyAlignment="1">
      <alignment horizontal="center" vertical="center" wrapText="1" readingOrder="1"/>
    </xf>
    <xf numFmtId="0" fontId="36" fillId="0" borderId="2" xfId="0" applyFont="1" applyBorder="1" applyAlignment="1">
      <alignment horizontal="center" vertical="center" wrapText="1" readingOrder="1"/>
    </xf>
    <xf numFmtId="0" fontId="36" fillId="0" borderId="39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justify" vertical="center" wrapText="1"/>
    </xf>
    <xf numFmtId="0" fontId="26" fillId="0" borderId="19" xfId="0" applyFont="1" applyBorder="1" applyAlignment="1">
      <alignment horizontal="left" vertical="center" wrapText="1" readingOrder="1"/>
    </xf>
    <xf numFmtId="0" fontId="37" fillId="0" borderId="4" xfId="0" applyFont="1" applyBorder="1" applyAlignment="1">
      <alignment horizontal="justify" vertical="center" wrapText="1"/>
    </xf>
    <xf numFmtId="0" fontId="36" fillId="3" borderId="36" xfId="0" applyFont="1" applyFill="1" applyBorder="1" applyAlignment="1">
      <alignment horizontal="center" vertical="center" wrapText="1" readingOrder="1"/>
    </xf>
    <xf numFmtId="0" fontId="36" fillId="3" borderId="0" xfId="0" applyFont="1" applyFill="1" applyBorder="1" applyAlignment="1">
      <alignment horizontal="center" vertical="center" wrapText="1" readingOrder="1"/>
    </xf>
    <xf numFmtId="0" fontId="36" fillId="3" borderId="0" xfId="0" applyFont="1" applyFill="1" applyBorder="1" applyAlignment="1">
      <alignment horizontal="left" vertical="center" wrapText="1" readingOrder="1"/>
    </xf>
    <xf numFmtId="0" fontId="36" fillId="3" borderId="37" xfId="0" applyFont="1" applyFill="1" applyBorder="1" applyAlignment="1">
      <alignment horizontal="left" vertical="center" wrapText="1" readingOrder="1"/>
    </xf>
    <xf numFmtId="0" fontId="36" fillId="4" borderId="15" xfId="0" applyFont="1" applyFill="1" applyBorder="1" applyAlignment="1">
      <alignment horizontal="center" vertical="center" textRotation="90" wrapText="1" readingOrder="1"/>
    </xf>
    <xf numFmtId="0" fontId="36" fillId="4" borderId="13" xfId="0" applyFont="1" applyFill="1" applyBorder="1" applyAlignment="1">
      <alignment horizontal="center" vertical="center" textRotation="90" wrapText="1" readingOrder="1"/>
    </xf>
    <xf numFmtId="0" fontId="36" fillId="5" borderId="14" xfId="0" applyFont="1" applyFill="1" applyBorder="1" applyAlignment="1">
      <alignment horizontal="center" vertical="center" wrapText="1" readingOrder="1"/>
    </xf>
    <xf numFmtId="0" fontId="36" fillId="5" borderId="46" xfId="0" applyFont="1" applyFill="1" applyBorder="1" applyAlignment="1">
      <alignment horizontal="center" vertical="center" wrapText="1" readingOrder="1"/>
    </xf>
    <xf numFmtId="0" fontId="36" fillId="5" borderId="31" xfId="0" applyFont="1" applyFill="1" applyBorder="1" applyAlignment="1">
      <alignment horizontal="center" vertical="center" wrapText="1" readingOrder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 readingOrder="1"/>
    </xf>
    <xf numFmtId="0" fontId="27" fillId="6" borderId="68" xfId="0" applyFont="1" applyFill="1" applyBorder="1" applyAlignment="1">
      <alignment horizontal="center"/>
    </xf>
    <xf numFmtId="0" fontId="27" fillId="6" borderId="67" xfId="0" applyFont="1" applyFill="1" applyBorder="1" applyAlignment="1">
      <alignment horizont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justify" vertical="center" wrapText="1"/>
    </xf>
    <xf numFmtId="0" fontId="36" fillId="4" borderId="26" xfId="0" applyFont="1" applyFill="1" applyBorder="1" applyAlignment="1">
      <alignment horizontal="center" vertical="center" wrapText="1" readingOrder="1"/>
    </xf>
    <xf numFmtId="9" fontId="27" fillId="0" borderId="15" xfId="1" applyFont="1" applyFill="1" applyBorder="1" applyAlignment="1">
      <alignment horizontal="center" vertical="center" wrapText="1"/>
    </xf>
    <xf numFmtId="9" fontId="27" fillId="0" borderId="15" xfId="0" applyNumberFormat="1" applyFont="1" applyBorder="1" applyAlignment="1">
      <alignment horizontal="center" vertical="center" textRotation="90" wrapText="1"/>
    </xf>
    <xf numFmtId="0" fontId="27" fillId="0" borderId="15" xfId="0" applyFont="1" applyBorder="1" applyAlignment="1">
      <alignment horizontal="center" vertical="center" textRotation="90" wrapText="1"/>
    </xf>
    <xf numFmtId="9" fontId="27" fillId="0" borderId="15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7" fillId="6" borderId="51" xfId="0" applyFont="1" applyFill="1" applyBorder="1" applyAlignment="1">
      <alignment horizontal="left" vertical="center" wrapText="1"/>
    </xf>
    <xf numFmtId="0" fontId="37" fillId="6" borderId="3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17" fontId="26" fillId="0" borderId="13" xfId="0" applyNumberFormat="1" applyFont="1" applyFill="1" applyBorder="1" applyAlignment="1">
      <alignment horizontal="center" vertical="center" wrapText="1" readingOrder="1"/>
    </xf>
    <xf numFmtId="9" fontId="27" fillId="0" borderId="15" xfId="0" applyNumberFormat="1" applyFont="1" applyBorder="1" applyAlignment="1">
      <alignment horizontal="justify" vertical="center" wrapText="1"/>
    </xf>
    <xf numFmtId="0" fontId="27" fillId="0" borderId="13" xfId="0" applyFont="1" applyBorder="1" applyAlignment="1">
      <alignment horizontal="center" vertical="center" wrapText="1"/>
    </xf>
    <xf numFmtId="9" fontId="26" fillId="0" borderId="13" xfId="1" applyNumberFormat="1" applyFont="1" applyFill="1" applyBorder="1" applyAlignment="1">
      <alignment horizontal="center" vertical="center" wrapText="1"/>
    </xf>
    <xf numFmtId="9" fontId="26" fillId="0" borderId="14" xfId="1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textRotation="90" wrapText="1"/>
    </xf>
    <xf numFmtId="0" fontId="26" fillId="11" borderId="15" xfId="0" applyFont="1" applyFill="1" applyBorder="1" applyAlignment="1">
      <alignment horizontal="center" vertical="center" wrapText="1"/>
    </xf>
    <xf numFmtId="9" fontId="26" fillId="0" borderId="50" xfId="1" applyNumberFormat="1" applyFont="1" applyFill="1" applyBorder="1" applyAlignment="1">
      <alignment horizontal="center" vertical="center" wrapText="1"/>
    </xf>
    <xf numFmtId="9" fontId="36" fillId="0" borderId="15" xfId="0" applyNumberFormat="1" applyFont="1" applyFill="1" applyBorder="1" applyAlignment="1">
      <alignment horizontal="center" vertical="center" textRotation="90" wrapText="1" readingOrder="1"/>
    </xf>
    <xf numFmtId="0" fontId="36" fillId="0" borderId="15" xfId="0" applyFont="1" applyFill="1" applyBorder="1" applyAlignment="1">
      <alignment horizontal="center" vertical="center" textRotation="90" wrapText="1" readingOrder="1"/>
    </xf>
    <xf numFmtId="164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9" fontId="27" fillId="0" borderId="15" xfId="1" applyFont="1" applyBorder="1" applyAlignment="1">
      <alignment horizontal="center" vertical="center" wrapText="1"/>
    </xf>
    <xf numFmtId="9" fontId="27" fillId="0" borderId="13" xfId="1" applyFont="1" applyBorder="1" applyAlignment="1">
      <alignment horizontal="center" vertical="center" wrapText="1"/>
    </xf>
    <xf numFmtId="9" fontId="27" fillId="0" borderId="14" xfId="1" applyFont="1" applyBorder="1" applyAlignment="1">
      <alignment horizontal="center" vertical="center" wrapText="1"/>
    </xf>
    <xf numFmtId="9" fontId="27" fillId="0" borderId="50" xfId="1" applyFont="1" applyBorder="1" applyAlignment="1">
      <alignment horizontal="center" vertical="center" wrapText="1"/>
    </xf>
    <xf numFmtId="0" fontId="36" fillId="5" borderId="50" xfId="0" applyFont="1" applyFill="1" applyBorder="1" applyAlignment="1">
      <alignment horizontal="center" vertical="center" wrapText="1" readingOrder="1"/>
    </xf>
    <xf numFmtId="0" fontId="36" fillId="4" borderId="50" xfId="0" applyFont="1" applyFill="1" applyBorder="1" applyAlignment="1">
      <alignment horizontal="center" vertical="center" wrapText="1" readingOrder="1"/>
    </xf>
    <xf numFmtId="0" fontId="37" fillId="6" borderId="21" xfId="0" applyFont="1" applyFill="1" applyBorder="1" applyAlignment="1">
      <alignment horizontal="left" vertical="center" wrapText="1"/>
    </xf>
    <xf numFmtId="0" fontId="37" fillId="6" borderId="19" xfId="0" applyFont="1" applyFill="1" applyBorder="1" applyAlignment="1">
      <alignment horizontal="left" vertical="center" wrapText="1"/>
    </xf>
    <xf numFmtId="0" fontId="36" fillId="4" borderId="50" xfId="0" applyFont="1" applyFill="1" applyBorder="1" applyAlignment="1">
      <alignment horizontal="center" vertical="center" textRotation="90" wrapText="1" readingOrder="1"/>
    </xf>
    <xf numFmtId="9" fontId="26" fillId="0" borderId="15" xfId="0" applyNumberFormat="1" applyFont="1" applyFill="1" applyBorder="1" applyAlignment="1">
      <alignment horizontal="center" vertical="center" textRotation="90" wrapText="1"/>
    </xf>
    <xf numFmtId="0" fontId="26" fillId="0" borderId="15" xfId="0" applyFont="1" applyFill="1" applyBorder="1" applyAlignment="1">
      <alignment horizontal="center" vertical="center" textRotation="90" wrapText="1"/>
    </xf>
    <xf numFmtId="0" fontId="36" fillId="5" borderId="29" xfId="0" applyFont="1" applyFill="1" applyBorder="1" applyAlignment="1">
      <alignment horizontal="center" vertical="center" wrapText="1" readingOrder="1"/>
    </xf>
    <xf numFmtId="9" fontId="27" fillId="0" borderId="52" xfId="1" applyFont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left" vertical="center" wrapText="1"/>
    </xf>
    <xf numFmtId="0" fontId="37" fillId="6" borderId="0" xfId="0" applyFont="1" applyFill="1" applyBorder="1" applyAlignment="1">
      <alignment horizontal="left" vertical="center" wrapText="1"/>
    </xf>
    <xf numFmtId="0" fontId="36" fillId="4" borderId="22" xfId="0" applyFont="1" applyFill="1" applyBorder="1" applyAlignment="1">
      <alignment horizontal="center" vertical="center" wrapText="1" readingOrder="1"/>
    </xf>
    <xf numFmtId="0" fontId="36" fillId="4" borderId="23" xfId="0" applyFont="1" applyFill="1" applyBorder="1" applyAlignment="1">
      <alignment horizontal="center" vertical="center" wrapText="1" readingOrder="1"/>
    </xf>
    <xf numFmtId="0" fontId="36" fillId="4" borderId="24" xfId="0" applyFont="1" applyFill="1" applyBorder="1" applyAlignment="1">
      <alignment horizontal="center" vertical="center" wrapText="1" readingOrder="1"/>
    </xf>
    <xf numFmtId="0" fontId="36" fillId="5" borderId="28" xfId="0" applyFont="1" applyFill="1" applyBorder="1" applyAlignment="1">
      <alignment horizontal="center" vertical="center" wrapText="1" readingOrder="1"/>
    </xf>
    <xf numFmtId="0" fontId="13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5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50" xfId="0" applyFont="1" applyFill="1" applyBorder="1" applyAlignment="1">
      <alignment horizontal="center" vertical="center" wrapText="1"/>
    </xf>
    <xf numFmtId="17" fontId="9" fillId="0" borderId="15" xfId="0" applyNumberFormat="1" applyFont="1" applyFill="1" applyBorder="1" applyAlignment="1">
      <alignment horizontal="center" vertical="center" wrapText="1"/>
    </xf>
    <xf numFmtId="9" fontId="9" fillId="0" borderId="16" xfId="0" applyNumberFormat="1" applyFont="1" applyFill="1" applyBorder="1" applyAlignment="1">
      <alignment horizontal="center" vertical="center" wrapText="1"/>
    </xf>
    <xf numFmtId="9" fontId="9" fillId="0" borderId="20" xfId="0" applyNumberFormat="1" applyFont="1" applyFill="1" applyBorder="1" applyAlignment="1">
      <alignment horizontal="center" vertical="center" wrapText="1"/>
    </xf>
    <xf numFmtId="9" fontId="9" fillId="0" borderId="21" xfId="0" applyNumberFormat="1" applyFont="1" applyFill="1" applyBorder="1" applyAlignment="1">
      <alignment horizontal="center" vertical="center" wrapText="1"/>
    </xf>
    <xf numFmtId="17" fontId="9" fillId="0" borderId="51" xfId="0" applyNumberFormat="1" applyFont="1" applyFill="1" applyBorder="1" applyAlignment="1">
      <alignment horizontal="center" vertical="center" wrapText="1"/>
    </xf>
    <xf numFmtId="17" fontId="9" fillId="0" borderId="52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10" fillId="9" borderId="5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63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justify" vertical="center" wrapText="1"/>
    </xf>
    <xf numFmtId="0" fontId="8" fillId="0" borderId="5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left" vertical="center" wrapText="1" readingOrder="1"/>
    </xf>
    <xf numFmtId="0" fontId="1" fillId="0" borderId="32" xfId="0" applyFont="1" applyBorder="1" applyAlignment="1">
      <alignment horizontal="left" vertical="center" wrapText="1" readingOrder="1"/>
    </xf>
    <xf numFmtId="0" fontId="11" fillId="7" borderId="51" xfId="0" applyFont="1" applyFill="1" applyBorder="1" applyAlignment="1">
      <alignment horizontal="left" vertical="center" wrapText="1" readingOrder="1"/>
    </xf>
    <xf numFmtId="0" fontId="11" fillId="7" borderId="32" xfId="0" applyFont="1" applyFill="1" applyBorder="1" applyAlignment="1">
      <alignment horizontal="left" vertical="center" wrapText="1" readingOrder="1"/>
    </xf>
    <xf numFmtId="0" fontId="12" fillId="8" borderId="51" xfId="0" applyFont="1" applyFill="1" applyBorder="1" applyAlignment="1">
      <alignment horizontal="left" vertical="center" wrapText="1"/>
    </xf>
    <xf numFmtId="0" fontId="12" fillId="8" borderId="3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left" vertical="center" wrapText="1"/>
    </xf>
    <xf numFmtId="17" fontId="9" fillId="0" borderId="13" xfId="0" applyNumberFormat="1" applyFont="1" applyFill="1" applyBorder="1" applyAlignment="1">
      <alignment horizontal="center" vertical="center" wrapText="1"/>
    </xf>
    <xf numFmtId="17" fontId="9" fillId="0" borderId="50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center" vertical="center" wrapText="1"/>
    </xf>
    <xf numFmtId="9" fontId="9" fillId="0" borderId="5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17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9" fillId="0" borderId="13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50" xfId="0" applyFont="1" applyFill="1" applyBorder="1" applyAlignment="1">
      <alignment horizontal="center" vertical="center" wrapText="1" readingOrder="1"/>
    </xf>
    <xf numFmtId="0" fontId="18" fillId="0" borderId="33" xfId="0" applyFont="1" applyBorder="1" applyAlignment="1">
      <alignment horizontal="center" vertical="center" wrapText="1" readingOrder="1"/>
    </xf>
    <xf numFmtId="0" fontId="18" fillId="0" borderId="34" xfId="0" applyFont="1" applyBorder="1" applyAlignment="1">
      <alignment horizontal="center" vertical="center" wrapText="1" readingOrder="1"/>
    </xf>
    <xf numFmtId="0" fontId="18" fillId="0" borderId="35" xfId="0" applyFont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  <xf numFmtId="0" fontId="18" fillId="0" borderId="38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39" xfId="0" applyFont="1" applyBorder="1" applyAlignment="1">
      <alignment horizontal="center" vertical="center" wrapText="1" readingOrder="1"/>
    </xf>
    <xf numFmtId="0" fontId="21" fillId="4" borderId="8" xfId="0" applyFont="1" applyFill="1" applyBorder="1" applyAlignment="1">
      <alignment horizontal="center" vertical="center" wrapText="1" readingOrder="1"/>
    </xf>
    <xf numFmtId="0" fontId="21" fillId="4" borderId="9" xfId="0" applyFont="1" applyFill="1" applyBorder="1" applyAlignment="1">
      <alignment horizontal="center" vertical="center" wrapText="1" readingOrder="1"/>
    </xf>
    <xf numFmtId="0" fontId="21" fillId="5" borderId="10" xfId="0" applyFont="1" applyFill="1" applyBorder="1" applyAlignment="1">
      <alignment horizontal="center" vertical="center" wrapText="1" readingOrder="1"/>
    </xf>
    <xf numFmtId="0" fontId="21" fillId="5" borderId="6" xfId="0" applyFont="1" applyFill="1" applyBorder="1" applyAlignment="1">
      <alignment horizontal="center" vertical="center" wrapText="1" readingOrder="1"/>
    </xf>
    <xf numFmtId="0" fontId="21" fillId="5" borderId="45" xfId="0" applyFont="1" applyFill="1" applyBorder="1" applyAlignment="1">
      <alignment horizontal="center" vertical="center" wrapText="1" readingOrder="1"/>
    </xf>
    <xf numFmtId="0" fontId="21" fillId="5" borderId="30" xfId="0" applyFont="1" applyFill="1" applyBorder="1" applyAlignment="1">
      <alignment horizontal="center" vertical="center" wrapText="1" readingOrder="1"/>
    </xf>
    <xf numFmtId="0" fontId="21" fillId="4" borderId="8" xfId="0" applyFont="1" applyFill="1" applyBorder="1" applyAlignment="1">
      <alignment horizontal="center" vertical="center" textRotation="90" wrapText="1" readingOrder="1"/>
    </xf>
    <xf numFmtId="0" fontId="21" fillId="4" borderId="9" xfId="0" applyFont="1" applyFill="1" applyBorder="1" applyAlignment="1">
      <alignment horizontal="center" vertical="center" textRotation="90" wrapText="1" readingOrder="1"/>
    </xf>
    <xf numFmtId="0" fontId="21" fillId="0" borderId="8" xfId="0" applyFont="1" applyFill="1" applyBorder="1" applyAlignment="1">
      <alignment horizontal="center" vertical="center" textRotation="90" wrapText="1" readingOrder="1"/>
    </xf>
    <xf numFmtId="0" fontId="21" fillId="0" borderId="9" xfId="0" applyFont="1" applyFill="1" applyBorder="1" applyAlignment="1">
      <alignment horizontal="center" vertical="center" textRotation="90" wrapText="1" readingOrder="1"/>
    </xf>
    <xf numFmtId="0" fontId="11" fillId="2" borderId="36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horizontal="left" vertical="center" wrapText="1" readingOrder="1"/>
    </xf>
    <xf numFmtId="0" fontId="11" fillId="2" borderId="37" xfId="0" applyFont="1" applyFill="1" applyBorder="1" applyAlignment="1">
      <alignment horizontal="left" vertical="center" wrapText="1" readingOrder="1"/>
    </xf>
    <xf numFmtId="0" fontId="18" fillId="3" borderId="42" xfId="0" applyFont="1" applyFill="1" applyBorder="1" applyAlignment="1">
      <alignment horizontal="center" vertical="center" wrapText="1" readingOrder="1"/>
    </xf>
    <xf numFmtId="0" fontId="18" fillId="3" borderId="4" xfId="0" applyFont="1" applyFill="1" applyBorder="1" applyAlignment="1">
      <alignment horizontal="center" vertical="center" wrapText="1" readingOrder="1"/>
    </xf>
    <xf numFmtId="0" fontId="18" fillId="3" borderId="4" xfId="0" applyFont="1" applyFill="1" applyBorder="1" applyAlignment="1">
      <alignment horizontal="left" vertical="center" wrapText="1" readingOrder="1"/>
    </xf>
    <xf numFmtId="0" fontId="18" fillId="3" borderId="43" xfId="0" applyFont="1" applyFill="1" applyBorder="1" applyAlignment="1">
      <alignment horizontal="left" vertical="center" wrapText="1" readingOrder="1"/>
    </xf>
    <xf numFmtId="0" fontId="20" fillId="4" borderId="44" xfId="0" applyFont="1" applyFill="1" applyBorder="1" applyAlignment="1">
      <alignment horizontal="center" vertical="center" wrapText="1" readingOrder="1"/>
    </xf>
    <xf numFmtId="0" fontId="20" fillId="4" borderId="25" xfId="0" applyFont="1" applyFill="1" applyBorder="1" applyAlignment="1">
      <alignment horizontal="center" vertical="center" wrapText="1" readingOrder="1"/>
    </xf>
    <xf numFmtId="0" fontId="21" fillId="4" borderId="10" xfId="0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center" vertical="center" wrapText="1" readingOrder="1"/>
    </xf>
    <xf numFmtId="0" fontId="21" fillId="4" borderId="11" xfId="0" applyFont="1" applyFill="1" applyBorder="1" applyAlignment="1">
      <alignment horizontal="center" vertical="center" wrapText="1" readingOrder="1"/>
    </xf>
    <xf numFmtId="0" fontId="21" fillId="4" borderId="7" xfId="0" applyFont="1" applyFill="1" applyBorder="1" applyAlignment="1">
      <alignment horizontal="center" vertical="center" wrapText="1" readingOrder="1"/>
    </xf>
    <xf numFmtId="0" fontId="21" fillId="4" borderId="4" xfId="0" applyFont="1" applyFill="1" applyBorder="1" applyAlignment="1">
      <alignment horizontal="center" vertical="center" wrapText="1" readingOrder="1"/>
    </xf>
    <xf numFmtId="0" fontId="21" fillId="4" borderId="12" xfId="0" applyFont="1" applyFill="1" applyBorder="1" applyAlignment="1">
      <alignment horizontal="center" vertical="center" wrapText="1" readingOrder="1"/>
    </xf>
    <xf numFmtId="0" fontId="21" fillId="4" borderId="6" xfId="0" applyFont="1" applyFill="1" applyBorder="1" applyAlignment="1">
      <alignment horizontal="center" vertical="center" wrapText="1" readingOrder="1"/>
    </xf>
    <xf numFmtId="0" fontId="21" fillId="5" borderId="8" xfId="0" applyFont="1" applyFill="1" applyBorder="1" applyAlignment="1">
      <alignment horizontal="center" vertical="center" wrapText="1" readingOrder="1"/>
    </xf>
    <xf numFmtId="0" fontId="21" fillId="5" borderId="9" xfId="0" applyFont="1" applyFill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justify" vertical="center" wrapText="1" readingOrder="1"/>
    </xf>
    <xf numFmtId="0" fontId="6" fillId="0" borderId="3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50" xfId="0" applyFont="1" applyFill="1" applyBorder="1" applyAlignment="1">
      <alignment horizontal="center" vertical="center" wrapText="1" readingOrder="1"/>
    </xf>
    <xf numFmtId="9" fontId="6" fillId="0" borderId="15" xfId="0" applyNumberFormat="1" applyFont="1" applyFill="1" applyBorder="1" applyAlignment="1">
      <alignment horizontal="center" vertical="center" textRotation="90" wrapText="1" readingOrder="1"/>
    </xf>
    <xf numFmtId="0" fontId="6" fillId="0" borderId="15" xfId="0" applyFont="1" applyFill="1" applyBorder="1" applyAlignment="1">
      <alignment horizontal="center" vertical="center" textRotation="90" wrapText="1" readingOrder="1"/>
    </xf>
    <xf numFmtId="0" fontId="6" fillId="4" borderId="44" xfId="0" applyFont="1" applyFill="1" applyBorder="1" applyAlignment="1">
      <alignment horizontal="center" vertical="center" wrapText="1" readingOrder="1"/>
    </xf>
    <xf numFmtId="0" fontId="6" fillId="4" borderId="25" xfId="0" applyFont="1" applyFill="1" applyBorder="1" applyAlignment="1">
      <alignment horizontal="center" vertical="center" wrapText="1" readingOrder="1"/>
    </xf>
    <xf numFmtId="0" fontId="18" fillId="4" borderId="8" xfId="0" applyFont="1" applyFill="1" applyBorder="1" applyAlignment="1">
      <alignment horizontal="center" vertical="center" wrapText="1" readingOrder="1"/>
    </xf>
    <xf numFmtId="0" fontId="18" fillId="4" borderId="9" xfId="0" applyFont="1" applyFill="1" applyBorder="1" applyAlignment="1">
      <alignment horizontal="center" vertical="center" wrapText="1" readingOrder="1"/>
    </xf>
    <xf numFmtId="0" fontId="18" fillId="4" borderId="10" xfId="0" applyFont="1" applyFill="1" applyBorder="1" applyAlignment="1">
      <alignment horizontal="center" vertical="center" wrapText="1" readingOrder="1"/>
    </xf>
    <xf numFmtId="0" fontId="18" fillId="4" borderId="5" xfId="0" applyFont="1" applyFill="1" applyBorder="1" applyAlignment="1">
      <alignment horizontal="center" vertical="center" wrapText="1" readingOrder="1"/>
    </xf>
    <xf numFmtId="0" fontId="18" fillId="4" borderId="11" xfId="0" applyFont="1" applyFill="1" applyBorder="1" applyAlignment="1">
      <alignment horizontal="center" vertical="center" wrapText="1" readingOrder="1"/>
    </xf>
    <xf numFmtId="0" fontId="18" fillId="4" borderId="6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9" fontId="7" fillId="0" borderId="50" xfId="0" applyNumberFormat="1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 readingOrder="1"/>
    </xf>
    <xf numFmtId="0" fontId="18" fillId="5" borderId="9" xfId="0" applyFont="1" applyFill="1" applyBorder="1" applyAlignment="1">
      <alignment horizontal="center" vertical="center" wrapText="1" readingOrder="1"/>
    </xf>
    <xf numFmtId="0" fontId="18" fillId="5" borderId="45" xfId="0" applyFont="1" applyFill="1" applyBorder="1" applyAlignment="1">
      <alignment horizontal="center" vertical="center" wrapText="1" readingOrder="1"/>
    </xf>
    <xf numFmtId="0" fontId="18" fillId="5" borderId="30" xfId="0" applyFont="1" applyFill="1" applyBorder="1" applyAlignment="1">
      <alignment horizontal="center" vertical="center" wrapText="1" readingOrder="1"/>
    </xf>
    <xf numFmtId="0" fontId="18" fillId="4" borderId="7" xfId="0" applyFont="1" applyFill="1" applyBorder="1" applyAlignment="1">
      <alignment horizontal="center" vertical="center" wrapText="1" readingOrder="1"/>
    </xf>
    <xf numFmtId="0" fontId="18" fillId="4" borderId="4" xfId="0" applyFont="1" applyFill="1" applyBorder="1" applyAlignment="1">
      <alignment horizontal="center" vertical="center" wrapText="1" readingOrder="1"/>
    </xf>
    <xf numFmtId="0" fontId="18" fillId="4" borderId="12" xfId="0" applyFont="1" applyFill="1" applyBorder="1" applyAlignment="1">
      <alignment horizontal="center" vertical="center" wrapText="1" readingOrder="1"/>
    </xf>
    <xf numFmtId="0" fontId="18" fillId="4" borderId="8" xfId="0" applyFont="1" applyFill="1" applyBorder="1" applyAlignment="1">
      <alignment horizontal="center" vertical="center" textRotation="90" wrapText="1" readingOrder="1"/>
    </xf>
    <xf numFmtId="0" fontId="18" fillId="4" borderId="9" xfId="0" applyFont="1" applyFill="1" applyBorder="1" applyAlignment="1">
      <alignment horizontal="center" vertical="center" textRotation="90" wrapText="1" readingOrder="1"/>
    </xf>
    <xf numFmtId="0" fontId="18" fillId="0" borderId="8" xfId="0" applyFont="1" applyFill="1" applyBorder="1" applyAlignment="1">
      <alignment horizontal="center" vertical="center" textRotation="90" wrapText="1" readingOrder="1"/>
    </xf>
    <xf numFmtId="0" fontId="18" fillId="0" borderId="9" xfId="0" applyFont="1" applyFill="1" applyBorder="1" applyAlignment="1">
      <alignment horizontal="center" vertical="center" textRotation="90" wrapText="1" readingOrder="1"/>
    </xf>
    <xf numFmtId="0" fontId="18" fillId="5" borderId="10" xfId="0" applyFont="1" applyFill="1" applyBorder="1" applyAlignment="1">
      <alignment horizontal="center" vertical="center" wrapText="1" readingOrder="1"/>
    </xf>
    <xf numFmtId="0" fontId="18" fillId="5" borderId="6" xfId="0" applyFont="1" applyFill="1" applyBorder="1" applyAlignment="1">
      <alignment horizontal="center" vertical="center" wrapText="1" readingOrder="1"/>
    </xf>
    <xf numFmtId="17" fontId="9" fillId="0" borderId="20" xfId="0" applyNumberFormat="1" applyFont="1" applyFill="1" applyBorder="1" applyAlignment="1">
      <alignment horizontal="center" vertical="center" wrapText="1" readingOrder="1"/>
    </xf>
    <xf numFmtId="17" fontId="9" fillId="0" borderId="54" xfId="0" applyNumberFormat="1" applyFont="1" applyFill="1" applyBorder="1" applyAlignment="1">
      <alignment horizontal="center" vertical="center" wrapText="1" readingOrder="1"/>
    </xf>
    <xf numFmtId="0" fontId="9" fillId="0" borderId="13" xfId="0" applyFont="1" applyFill="1" applyBorder="1" applyAlignment="1">
      <alignment horizontal="center" vertical="center" textRotation="90" wrapText="1" readingOrder="1"/>
    </xf>
    <xf numFmtId="0" fontId="9" fillId="0" borderId="14" xfId="0" applyFont="1" applyFill="1" applyBorder="1" applyAlignment="1">
      <alignment horizontal="center" vertical="center" textRotation="90" wrapText="1" readingOrder="1"/>
    </xf>
    <xf numFmtId="0" fontId="9" fillId="0" borderId="50" xfId="0" applyFont="1" applyFill="1" applyBorder="1" applyAlignment="1">
      <alignment horizontal="center" vertical="center" textRotation="90" wrapText="1" readingOrder="1"/>
    </xf>
    <xf numFmtId="9" fontId="9" fillId="0" borderId="13" xfId="0" applyNumberFormat="1" applyFont="1" applyFill="1" applyBorder="1" applyAlignment="1">
      <alignment horizontal="center" vertical="center" textRotation="90" wrapText="1" readingOrder="1"/>
    </xf>
    <xf numFmtId="9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17" fontId="6" fillId="0" borderId="13" xfId="0" applyNumberFormat="1" applyFont="1" applyFill="1" applyBorder="1" applyAlignment="1">
      <alignment horizontal="center" vertical="center" wrapText="1" readingOrder="1"/>
    </xf>
    <xf numFmtId="17" fontId="6" fillId="0" borderId="14" xfId="0" applyNumberFormat="1" applyFont="1" applyFill="1" applyBorder="1" applyAlignment="1">
      <alignment horizontal="center" vertical="center" wrapText="1" readingOrder="1"/>
    </xf>
    <xf numFmtId="17" fontId="6" fillId="0" borderId="50" xfId="0" applyNumberFormat="1" applyFont="1" applyFill="1" applyBorder="1" applyAlignment="1">
      <alignment horizontal="center" vertical="center" wrapText="1" readingOrder="1"/>
    </xf>
    <xf numFmtId="9" fontId="9" fillId="0" borderId="15" xfId="0" applyNumberFormat="1" applyFont="1" applyFill="1" applyBorder="1" applyAlignment="1">
      <alignment horizontal="center" vertical="center" textRotation="90" wrapText="1" readingOrder="1"/>
    </xf>
    <xf numFmtId="0" fontId="9" fillId="0" borderId="15" xfId="0" applyFont="1" applyFill="1" applyBorder="1" applyAlignment="1">
      <alignment horizontal="center" vertical="center" textRotation="90" wrapText="1" readingOrder="1"/>
    </xf>
    <xf numFmtId="0" fontId="9" fillId="0" borderId="15" xfId="0" applyFont="1" applyFill="1" applyBorder="1" applyAlignment="1">
      <alignment horizontal="center" vertical="center" wrapText="1"/>
    </xf>
    <xf numFmtId="17" fontId="6" fillId="0" borderId="15" xfId="0" applyNumberFormat="1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/>
    </xf>
    <xf numFmtId="17" fontId="9" fillId="0" borderId="13" xfId="0" applyNumberFormat="1" applyFont="1" applyFill="1" applyBorder="1" applyAlignment="1">
      <alignment horizontal="center" vertical="center" wrapText="1" readingOrder="1"/>
    </xf>
    <xf numFmtId="17" fontId="9" fillId="0" borderId="14" xfId="0" applyNumberFormat="1" applyFont="1" applyFill="1" applyBorder="1" applyAlignment="1">
      <alignment horizontal="center" vertical="center" wrapText="1" readingOrder="1"/>
    </xf>
    <xf numFmtId="17" fontId="9" fillId="0" borderId="50" xfId="0" applyNumberFormat="1" applyFont="1" applyFill="1" applyBorder="1" applyAlignment="1">
      <alignment horizontal="center" vertical="center" wrapText="1" readingOrder="1"/>
    </xf>
    <xf numFmtId="17" fontId="9" fillId="0" borderId="15" xfId="0" applyNumberFormat="1" applyFont="1" applyFill="1" applyBorder="1" applyAlignment="1">
      <alignment horizontal="center" vertical="center" wrapText="1" readingOrder="1"/>
    </xf>
    <xf numFmtId="0" fontId="12" fillId="0" borderId="15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 vertical="center" wrapText="1" readingOrder="1"/>
    </xf>
    <xf numFmtId="1" fontId="6" fillId="0" borderId="14" xfId="0" applyNumberFormat="1" applyFont="1" applyFill="1" applyBorder="1" applyAlignment="1">
      <alignment horizontal="center" vertical="center" wrapText="1" readingOrder="1"/>
    </xf>
    <xf numFmtId="1" fontId="6" fillId="0" borderId="50" xfId="0" applyNumberFormat="1" applyFont="1" applyFill="1" applyBorder="1" applyAlignment="1">
      <alignment horizontal="center" vertical="center" wrapText="1" readingOrder="1"/>
    </xf>
    <xf numFmtId="9" fontId="6" fillId="0" borderId="13" xfId="0" applyNumberFormat="1" applyFont="1" applyFill="1" applyBorder="1" applyAlignment="1">
      <alignment horizontal="center" vertical="center" textRotation="90" wrapText="1" readingOrder="1"/>
    </xf>
    <xf numFmtId="0" fontId="6" fillId="0" borderId="14" xfId="0" applyFont="1" applyFill="1" applyBorder="1" applyAlignment="1">
      <alignment horizontal="center" vertical="center" textRotation="90" wrapText="1" readingOrder="1"/>
    </xf>
    <xf numFmtId="0" fontId="6" fillId="0" borderId="50" xfId="0" applyFont="1" applyFill="1" applyBorder="1" applyAlignment="1">
      <alignment horizontal="center" vertical="center" textRotation="90" wrapText="1" readingOrder="1"/>
    </xf>
    <xf numFmtId="9" fontId="9" fillId="0" borderId="13" xfId="0" applyNumberFormat="1" applyFont="1" applyFill="1" applyBorder="1" applyAlignment="1">
      <alignment horizontal="center" vertical="center" wrapText="1"/>
    </xf>
    <xf numFmtId="9" fontId="9" fillId="0" borderId="14" xfId="0" applyNumberFormat="1" applyFont="1" applyFill="1" applyBorder="1" applyAlignment="1">
      <alignment horizontal="center" vertical="center" wrapText="1"/>
    </xf>
    <xf numFmtId="9" fontId="9" fillId="0" borderId="50" xfId="0" applyNumberFormat="1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left"/>
    </xf>
    <xf numFmtId="0" fontId="16" fillId="0" borderId="32" xfId="0" applyFont="1" applyFill="1" applyBorder="1" applyAlignment="1">
      <alignment horizontal="left"/>
    </xf>
    <xf numFmtId="0" fontId="16" fillId="0" borderId="52" xfId="0" applyFont="1" applyFill="1" applyBorder="1" applyAlignment="1">
      <alignment horizontal="left"/>
    </xf>
    <xf numFmtId="0" fontId="12" fillId="9" borderId="50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2" fillId="12" borderId="50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17" fontId="7" fillId="0" borderId="13" xfId="0" applyNumberFormat="1" applyFont="1" applyFill="1" applyBorder="1" applyAlignment="1">
      <alignment horizontal="center" vertical="center" wrapText="1"/>
    </xf>
    <xf numFmtId="17" fontId="7" fillId="0" borderId="50" xfId="0" applyNumberFormat="1" applyFont="1" applyFill="1" applyBorder="1" applyAlignment="1">
      <alignment horizontal="center" vertical="center" wrapText="1"/>
    </xf>
    <xf numFmtId="17" fontId="7" fillId="0" borderId="16" xfId="0" applyNumberFormat="1" applyFont="1" applyFill="1" applyBorder="1" applyAlignment="1">
      <alignment horizontal="center" vertical="center" wrapText="1"/>
    </xf>
    <xf numFmtId="17" fontId="7" fillId="0" borderId="17" xfId="0" applyNumberFormat="1" applyFont="1" applyFill="1" applyBorder="1" applyAlignment="1">
      <alignment horizontal="center" vertical="center" wrapText="1"/>
    </xf>
    <xf numFmtId="17" fontId="7" fillId="0" borderId="21" xfId="0" applyNumberFormat="1" applyFont="1" applyFill="1" applyBorder="1" applyAlignment="1">
      <alignment horizontal="center" vertical="center" wrapText="1"/>
    </xf>
    <xf numFmtId="17" fontId="7" fillId="0" borderId="53" xfId="0" applyNumberFormat="1" applyFont="1" applyFill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50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9" fillId="0" borderId="5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4" fillId="0" borderId="0" xfId="0" applyFont="1" applyBorder="1" applyAlignment="1">
      <alignment horizontal="left" vertical="center" wrapText="1"/>
    </xf>
    <xf numFmtId="0" fontId="37" fillId="0" borderId="66" xfId="0" applyFont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7"/>
  <sheetViews>
    <sheetView topLeftCell="D4" zoomScale="55" zoomScaleNormal="55" workbookViewId="0">
      <selection activeCell="T20" sqref="T20:U26"/>
    </sheetView>
  </sheetViews>
  <sheetFormatPr baseColWidth="10" defaultRowHeight="14.25" x14ac:dyDescent="0.2"/>
  <cols>
    <col min="1" max="1" width="4.7109375" style="113" customWidth="1"/>
    <col min="2" max="2" width="20.85546875" style="113" customWidth="1"/>
    <col min="3" max="3" width="26" style="113" customWidth="1"/>
    <col min="4" max="4" width="7" style="113" customWidth="1"/>
    <col min="5" max="5" width="6.7109375" style="113" customWidth="1"/>
    <col min="6" max="6" width="8.140625" style="113" customWidth="1"/>
    <col min="7" max="7" width="6.7109375" style="113" customWidth="1"/>
    <col min="8" max="8" width="11.42578125" style="113"/>
    <col min="9" max="9" width="31.85546875" style="113" customWidth="1"/>
    <col min="10" max="10" width="30.5703125" style="113" customWidth="1"/>
    <col min="11" max="12" width="11.42578125" style="113"/>
    <col min="13" max="13" width="19.85546875" style="113" customWidth="1"/>
    <col min="14" max="14" width="20.28515625" style="113" customWidth="1"/>
    <col min="15" max="15" width="21.42578125" style="113" customWidth="1"/>
    <col min="16" max="16" width="20.5703125" style="113" customWidth="1"/>
    <col min="17" max="17" width="19.42578125" style="113" customWidth="1"/>
    <col min="18" max="18" width="32.85546875" style="113" customWidth="1"/>
    <col min="19" max="19" width="20.28515625" style="113" customWidth="1"/>
    <col min="20" max="20" width="11.42578125" style="113"/>
    <col min="21" max="21" width="11.28515625" style="113" customWidth="1"/>
    <col min="22" max="22" width="17.7109375" style="113" customWidth="1"/>
    <col min="23" max="23" width="20.7109375" style="113" customWidth="1"/>
    <col min="24" max="24" width="11.42578125" style="113"/>
    <col min="25" max="25" width="13.42578125" style="113" bestFit="1" customWidth="1"/>
    <col min="26" max="16384" width="11.42578125" style="113"/>
  </cols>
  <sheetData>
    <row r="1" spans="2:23" ht="15" thickBot="1" x14ac:dyDescent="0.25"/>
    <row r="2" spans="2:23" x14ac:dyDescent="0.2">
      <c r="B2" s="236" t="s">
        <v>289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8"/>
    </row>
    <row r="3" spans="2:23" ht="15" customHeight="1" x14ac:dyDescent="0.2"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9"/>
    </row>
    <row r="4" spans="2:23" x14ac:dyDescent="0.2"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9"/>
    </row>
    <row r="5" spans="2:23" ht="15" thickBot="1" x14ac:dyDescent="0.25"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</row>
    <row r="6" spans="2:23" x14ac:dyDescent="0.2"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243"/>
      <c r="V6" s="243"/>
      <c r="W6" s="116"/>
    </row>
    <row r="7" spans="2:23" ht="15" x14ac:dyDescent="0.2">
      <c r="B7" s="231" t="s">
        <v>51</v>
      </c>
      <c r="C7" s="232"/>
      <c r="D7" s="244" t="s">
        <v>201</v>
      </c>
      <c r="E7" s="244"/>
      <c r="F7" s="244"/>
      <c r="G7" s="244"/>
      <c r="H7" s="244"/>
      <c r="I7" s="244"/>
      <c r="J7" s="244"/>
      <c r="K7" s="117"/>
      <c r="L7" s="117"/>
      <c r="M7" s="117"/>
      <c r="N7" s="118"/>
      <c r="O7" s="118"/>
      <c r="P7" s="233" t="s">
        <v>0</v>
      </c>
      <c r="Q7" s="233"/>
      <c r="R7" s="245" t="s">
        <v>292</v>
      </c>
      <c r="S7" s="245"/>
      <c r="T7" s="118"/>
      <c r="U7" s="230"/>
      <c r="V7" s="230"/>
      <c r="W7" s="119"/>
    </row>
    <row r="8" spans="2:23" ht="27.75" customHeight="1" x14ac:dyDescent="0.2">
      <c r="B8" s="231" t="s">
        <v>1</v>
      </c>
      <c r="C8" s="232"/>
      <c r="D8" s="235" t="s">
        <v>240</v>
      </c>
      <c r="E8" s="235"/>
      <c r="F8" s="235"/>
      <c r="G8" s="235"/>
      <c r="H8" s="235"/>
      <c r="I8" s="235"/>
      <c r="J8" s="235"/>
      <c r="K8" s="117"/>
      <c r="L8" s="117"/>
      <c r="M8" s="117"/>
      <c r="N8" s="118"/>
      <c r="O8" s="118"/>
      <c r="P8" s="233" t="s">
        <v>2</v>
      </c>
      <c r="Q8" s="233"/>
      <c r="R8" s="234">
        <v>2016</v>
      </c>
      <c r="S8" s="234"/>
      <c r="T8" s="118"/>
      <c r="U8" s="230"/>
      <c r="V8" s="230"/>
      <c r="W8" s="119"/>
    </row>
    <row r="9" spans="2:23" ht="27.75" customHeight="1" x14ac:dyDescent="0.2">
      <c r="B9" s="120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21"/>
      <c r="S9" s="121"/>
      <c r="T9" s="118"/>
      <c r="U9" s="230"/>
      <c r="V9" s="230"/>
      <c r="W9" s="119"/>
    </row>
    <row r="10" spans="2:23" ht="15" x14ac:dyDescent="0.2">
      <c r="B10" s="226" t="s">
        <v>25</v>
      </c>
      <c r="C10" s="227"/>
      <c r="D10" s="228" t="s">
        <v>26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9"/>
    </row>
    <row r="11" spans="2:23" ht="27" customHeight="1" x14ac:dyDescent="0.2">
      <c r="B11" s="246" t="s">
        <v>3</v>
      </c>
      <c r="C11" s="247"/>
      <c r="D11" s="248" t="s">
        <v>53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9"/>
    </row>
    <row r="12" spans="2:23" ht="28.5" customHeight="1" x14ac:dyDescent="0.2">
      <c r="B12" s="205" t="s">
        <v>4</v>
      </c>
      <c r="C12" s="207" t="s">
        <v>5</v>
      </c>
      <c r="D12" s="207" t="s">
        <v>6</v>
      </c>
      <c r="E12" s="207"/>
      <c r="F12" s="207"/>
      <c r="G12" s="207"/>
      <c r="H12" s="209" t="s">
        <v>7</v>
      </c>
      <c r="I12" s="210"/>
      <c r="J12" s="207" t="s">
        <v>8</v>
      </c>
      <c r="K12" s="207" t="s">
        <v>9</v>
      </c>
      <c r="L12" s="207"/>
      <c r="M12" s="207" t="s">
        <v>10</v>
      </c>
      <c r="N12" s="207"/>
      <c r="O12" s="207"/>
      <c r="P12" s="207"/>
      <c r="Q12" s="207"/>
      <c r="R12" s="207" t="s">
        <v>11</v>
      </c>
      <c r="S12" s="207" t="s">
        <v>12</v>
      </c>
      <c r="T12" s="215" t="s">
        <v>13</v>
      </c>
      <c r="U12" s="215"/>
      <c r="V12" s="216" t="s">
        <v>28</v>
      </c>
      <c r="W12" s="253" t="s">
        <v>14</v>
      </c>
    </row>
    <row r="13" spans="2:23" ht="31.5" customHeight="1" x14ac:dyDescent="0.2">
      <c r="B13" s="205"/>
      <c r="C13" s="207"/>
      <c r="D13" s="207" t="s">
        <v>290</v>
      </c>
      <c r="E13" s="207"/>
      <c r="F13" s="207"/>
      <c r="G13" s="207"/>
      <c r="H13" s="211"/>
      <c r="I13" s="212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15"/>
      <c r="U13" s="215"/>
      <c r="V13" s="252"/>
      <c r="W13" s="254"/>
    </row>
    <row r="14" spans="2:23" ht="25.5" customHeight="1" x14ac:dyDescent="0.2">
      <c r="B14" s="205"/>
      <c r="C14" s="207"/>
      <c r="D14" s="250" t="s">
        <v>15</v>
      </c>
      <c r="E14" s="250" t="s">
        <v>16</v>
      </c>
      <c r="F14" s="250" t="s">
        <v>17</v>
      </c>
      <c r="G14" s="250" t="s">
        <v>18</v>
      </c>
      <c r="H14" s="211"/>
      <c r="I14" s="212"/>
      <c r="J14" s="207"/>
      <c r="K14" s="207" t="s">
        <v>19</v>
      </c>
      <c r="L14" s="207" t="s">
        <v>20</v>
      </c>
      <c r="M14" s="207" t="s">
        <v>21</v>
      </c>
      <c r="N14" s="207" t="s">
        <v>22</v>
      </c>
      <c r="O14" s="208" t="s">
        <v>31</v>
      </c>
      <c r="P14" s="215" t="s">
        <v>23</v>
      </c>
      <c r="Q14" s="208" t="s">
        <v>30</v>
      </c>
      <c r="R14" s="207"/>
      <c r="S14" s="207"/>
      <c r="T14" s="215"/>
      <c r="U14" s="215"/>
      <c r="V14" s="252"/>
      <c r="W14" s="254"/>
    </row>
    <row r="15" spans="2:23" ht="47.25" customHeight="1" x14ac:dyDescent="0.2">
      <c r="B15" s="206"/>
      <c r="C15" s="208"/>
      <c r="D15" s="251"/>
      <c r="E15" s="251"/>
      <c r="F15" s="251"/>
      <c r="G15" s="251"/>
      <c r="H15" s="211"/>
      <c r="I15" s="212"/>
      <c r="J15" s="208"/>
      <c r="K15" s="208"/>
      <c r="L15" s="208"/>
      <c r="M15" s="208"/>
      <c r="N15" s="208"/>
      <c r="O15" s="214"/>
      <c r="P15" s="216"/>
      <c r="Q15" s="214"/>
      <c r="R15" s="208"/>
      <c r="S15" s="208"/>
      <c r="T15" s="216"/>
      <c r="U15" s="216"/>
      <c r="V15" s="252"/>
      <c r="W15" s="254"/>
    </row>
    <row r="16" spans="2:23" s="125" customFormat="1" ht="42.75" customHeight="1" x14ac:dyDescent="0.25">
      <c r="B16" s="217" t="s">
        <v>60</v>
      </c>
      <c r="C16" s="217" t="s">
        <v>61</v>
      </c>
      <c r="D16" s="218"/>
      <c r="E16" s="219"/>
      <c r="F16" s="219"/>
      <c r="G16" s="221">
        <v>0.7</v>
      </c>
      <c r="H16" s="223" t="s">
        <v>62</v>
      </c>
      <c r="I16" s="223"/>
      <c r="J16" s="224" t="s">
        <v>66</v>
      </c>
      <c r="K16" s="225" t="s">
        <v>75</v>
      </c>
      <c r="L16" s="225" t="s">
        <v>76</v>
      </c>
      <c r="M16" s="122"/>
      <c r="N16" s="122"/>
      <c r="O16" s="122"/>
      <c r="P16" s="122"/>
      <c r="Q16" s="123"/>
      <c r="R16" s="168" t="s">
        <v>241</v>
      </c>
      <c r="S16" s="124"/>
      <c r="T16" s="262">
        <v>70</v>
      </c>
      <c r="U16" s="263"/>
      <c r="V16" s="269">
        <v>0.1</v>
      </c>
      <c r="W16" s="288">
        <f>T16*V16</f>
        <v>7</v>
      </c>
    </row>
    <row r="17" spans="2:23" s="125" customFormat="1" ht="61.5" customHeight="1" x14ac:dyDescent="0.25">
      <c r="B17" s="217"/>
      <c r="C17" s="217"/>
      <c r="D17" s="218"/>
      <c r="E17" s="220"/>
      <c r="F17" s="220"/>
      <c r="G17" s="222"/>
      <c r="H17" s="223" t="s">
        <v>63</v>
      </c>
      <c r="I17" s="223"/>
      <c r="J17" s="224"/>
      <c r="K17" s="225"/>
      <c r="L17" s="225"/>
      <c r="M17" s="122"/>
      <c r="N17" s="122"/>
      <c r="O17" s="122"/>
      <c r="P17" s="122"/>
      <c r="Q17" s="123"/>
      <c r="R17" s="110" t="s">
        <v>263</v>
      </c>
      <c r="S17" s="124"/>
      <c r="T17" s="262"/>
      <c r="U17" s="263"/>
      <c r="V17" s="269"/>
      <c r="W17" s="288"/>
    </row>
    <row r="18" spans="2:23" s="125" customFormat="1" ht="52.5" customHeight="1" x14ac:dyDescent="0.25">
      <c r="B18" s="217"/>
      <c r="C18" s="217"/>
      <c r="D18" s="218"/>
      <c r="E18" s="220"/>
      <c r="F18" s="220"/>
      <c r="G18" s="222"/>
      <c r="H18" s="223" t="s">
        <v>64</v>
      </c>
      <c r="I18" s="223"/>
      <c r="J18" s="224"/>
      <c r="K18" s="225"/>
      <c r="L18" s="225"/>
      <c r="M18" s="122"/>
      <c r="N18" s="122"/>
      <c r="O18" s="122"/>
      <c r="P18" s="122"/>
      <c r="Q18" s="123"/>
      <c r="R18" s="110" t="s">
        <v>294</v>
      </c>
      <c r="S18" s="124"/>
      <c r="T18" s="262"/>
      <c r="U18" s="263"/>
      <c r="V18" s="269"/>
      <c r="W18" s="288"/>
    </row>
    <row r="19" spans="2:23" s="129" customFormat="1" ht="62.25" customHeight="1" x14ac:dyDescent="0.25">
      <c r="B19" s="217"/>
      <c r="C19" s="217"/>
      <c r="D19" s="218"/>
      <c r="E19" s="220"/>
      <c r="F19" s="220"/>
      <c r="G19" s="222"/>
      <c r="H19" s="223" t="s">
        <v>65</v>
      </c>
      <c r="I19" s="223"/>
      <c r="J19" s="224"/>
      <c r="K19" s="225"/>
      <c r="L19" s="225"/>
      <c r="M19" s="126"/>
      <c r="N19" s="126"/>
      <c r="O19" s="126"/>
      <c r="P19" s="126"/>
      <c r="Q19" s="127"/>
      <c r="R19" s="128" t="s">
        <v>264</v>
      </c>
      <c r="S19" s="126"/>
      <c r="T19" s="264"/>
      <c r="U19" s="265"/>
      <c r="V19" s="269"/>
      <c r="W19" s="288"/>
    </row>
    <row r="20" spans="2:23" s="129" customFormat="1" ht="96" customHeight="1" x14ac:dyDescent="0.25">
      <c r="B20" s="255" t="s">
        <v>67</v>
      </c>
      <c r="C20" s="255" t="s">
        <v>79</v>
      </c>
      <c r="D20" s="298"/>
      <c r="E20" s="298"/>
      <c r="F20" s="298"/>
      <c r="G20" s="298">
        <v>0.84</v>
      </c>
      <c r="H20" s="223" t="s">
        <v>295</v>
      </c>
      <c r="I20" s="223"/>
      <c r="J20" s="224" t="s">
        <v>74</v>
      </c>
      <c r="K20" s="225" t="s">
        <v>75</v>
      </c>
      <c r="L20" s="225" t="s">
        <v>76</v>
      </c>
      <c r="M20" s="126"/>
      <c r="N20" s="126"/>
      <c r="O20" s="126"/>
      <c r="P20" s="126"/>
      <c r="Q20" s="127"/>
      <c r="R20" s="126" t="s">
        <v>296</v>
      </c>
      <c r="S20" s="126"/>
      <c r="T20" s="288">
        <v>84</v>
      </c>
      <c r="U20" s="288"/>
      <c r="V20" s="269">
        <v>0.1</v>
      </c>
      <c r="W20" s="288">
        <f>T20*V20</f>
        <v>8.4</v>
      </c>
    </row>
    <row r="21" spans="2:23" s="129" customFormat="1" ht="43.5" customHeight="1" x14ac:dyDescent="0.25">
      <c r="B21" s="255"/>
      <c r="C21" s="255"/>
      <c r="D21" s="299"/>
      <c r="E21" s="299"/>
      <c r="F21" s="299"/>
      <c r="G21" s="299"/>
      <c r="H21" s="223" t="s">
        <v>68</v>
      </c>
      <c r="I21" s="223"/>
      <c r="J21" s="224"/>
      <c r="K21" s="225"/>
      <c r="L21" s="225"/>
      <c r="M21" s="126"/>
      <c r="N21" s="126"/>
      <c r="O21" s="126"/>
      <c r="P21" s="126"/>
      <c r="Q21" s="127"/>
      <c r="R21" s="126" t="s">
        <v>251</v>
      </c>
      <c r="S21" s="126"/>
      <c r="T21" s="288"/>
      <c r="U21" s="288"/>
      <c r="V21" s="269"/>
      <c r="W21" s="288"/>
    </row>
    <row r="22" spans="2:23" s="129" customFormat="1" ht="51" customHeight="1" x14ac:dyDescent="0.25">
      <c r="B22" s="255"/>
      <c r="C22" s="255"/>
      <c r="D22" s="299"/>
      <c r="E22" s="299"/>
      <c r="F22" s="299"/>
      <c r="G22" s="299"/>
      <c r="H22" s="223" t="s">
        <v>69</v>
      </c>
      <c r="I22" s="223"/>
      <c r="J22" s="224"/>
      <c r="K22" s="225"/>
      <c r="L22" s="225"/>
      <c r="M22" s="126"/>
      <c r="N22" s="126"/>
      <c r="O22" s="126"/>
      <c r="P22" s="126"/>
      <c r="Q22" s="127"/>
      <c r="R22" s="126" t="s">
        <v>252</v>
      </c>
      <c r="S22" s="126"/>
      <c r="T22" s="288"/>
      <c r="U22" s="288"/>
      <c r="V22" s="269"/>
      <c r="W22" s="288"/>
    </row>
    <row r="23" spans="2:23" s="129" customFormat="1" ht="60" customHeight="1" x14ac:dyDescent="0.25">
      <c r="B23" s="255"/>
      <c r="C23" s="255"/>
      <c r="D23" s="299"/>
      <c r="E23" s="299"/>
      <c r="F23" s="299"/>
      <c r="G23" s="299"/>
      <c r="H23" s="223" t="s">
        <v>70</v>
      </c>
      <c r="I23" s="223"/>
      <c r="J23" s="224"/>
      <c r="K23" s="225"/>
      <c r="L23" s="225"/>
      <c r="M23" s="126"/>
      <c r="N23" s="126"/>
      <c r="O23" s="126"/>
      <c r="P23" s="126"/>
      <c r="Q23" s="127"/>
      <c r="R23" s="126" t="s">
        <v>262</v>
      </c>
      <c r="S23" s="126"/>
      <c r="T23" s="288"/>
      <c r="U23" s="288"/>
      <c r="V23" s="269"/>
      <c r="W23" s="288"/>
    </row>
    <row r="24" spans="2:23" s="129" customFormat="1" ht="81" customHeight="1" x14ac:dyDescent="0.25">
      <c r="B24" s="255"/>
      <c r="C24" s="255"/>
      <c r="D24" s="299"/>
      <c r="E24" s="299"/>
      <c r="F24" s="299"/>
      <c r="G24" s="299"/>
      <c r="H24" s="223" t="s">
        <v>71</v>
      </c>
      <c r="I24" s="223"/>
      <c r="J24" s="224"/>
      <c r="K24" s="225"/>
      <c r="L24" s="225"/>
      <c r="M24" s="126"/>
      <c r="N24" s="126"/>
      <c r="O24" s="126"/>
      <c r="P24" s="126"/>
      <c r="Q24" s="127"/>
      <c r="R24" s="169" t="s">
        <v>265</v>
      </c>
      <c r="S24" s="126"/>
      <c r="T24" s="288"/>
      <c r="U24" s="288"/>
      <c r="V24" s="269"/>
      <c r="W24" s="288"/>
    </row>
    <row r="25" spans="2:23" s="129" customFormat="1" ht="67.5" customHeight="1" x14ac:dyDescent="0.25">
      <c r="B25" s="255"/>
      <c r="C25" s="255"/>
      <c r="D25" s="299"/>
      <c r="E25" s="299"/>
      <c r="F25" s="299"/>
      <c r="G25" s="299"/>
      <c r="H25" s="223" t="s">
        <v>72</v>
      </c>
      <c r="I25" s="223"/>
      <c r="J25" s="224"/>
      <c r="K25" s="225"/>
      <c r="L25" s="225"/>
      <c r="M25" s="126"/>
      <c r="N25" s="126"/>
      <c r="O25" s="126"/>
      <c r="P25" s="126"/>
      <c r="Q25" s="127"/>
      <c r="R25" s="126" t="s">
        <v>304</v>
      </c>
      <c r="S25" s="126"/>
      <c r="T25" s="288"/>
      <c r="U25" s="288"/>
      <c r="V25" s="269"/>
      <c r="W25" s="288"/>
    </row>
    <row r="26" spans="2:23" ht="44.25" customHeight="1" x14ac:dyDescent="0.2">
      <c r="B26" s="255"/>
      <c r="C26" s="255"/>
      <c r="D26" s="299"/>
      <c r="E26" s="299"/>
      <c r="F26" s="299"/>
      <c r="G26" s="299"/>
      <c r="H26" s="223" t="s">
        <v>73</v>
      </c>
      <c r="I26" s="223"/>
      <c r="J26" s="224"/>
      <c r="K26" s="225"/>
      <c r="L26" s="225"/>
      <c r="M26" s="130"/>
      <c r="N26" s="130"/>
      <c r="O26" s="130"/>
      <c r="P26" s="130"/>
      <c r="Q26" s="131"/>
      <c r="R26" s="132" t="s">
        <v>253</v>
      </c>
      <c r="S26" s="130"/>
      <c r="T26" s="288"/>
      <c r="U26" s="288"/>
      <c r="V26" s="269"/>
      <c r="W26" s="288"/>
    </row>
    <row r="27" spans="2:23" ht="34.5" customHeight="1" x14ac:dyDescent="0.2">
      <c r="B27" s="133" t="s">
        <v>29</v>
      </c>
      <c r="C27" s="295" t="s">
        <v>52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157"/>
      <c r="R27" s="157"/>
      <c r="S27" s="157"/>
      <c r="T27" s="157"/>
      <c r="U27" s="157"/>
      <c r="V27" s="157"/>
      <c r="W27" s="158"/>
    </row>
    <row r="28" spans="2:23" ht="37.5" customHeight="1" x14ac:dyDescent="0.2">
      <c r="B28" s="205" t="s">
        <v>4</v>
      </c>
      <c r="C28" s="207" t="s">
        <v>5</v>
      </c>
      <c r="D28" s="207" t="s">
        <v>6</v>
      </c>
      <c r="E28" s="207"/>
      <c r="F28" s="207"/>
      <c r="G28" s="207"/>
      <c r="H28" s="209" t="s">
        <v>7</v>
      </c>
      <c r="I28" s="210"/>
      <c r="J28" s="207" t="s">
        <v>8</v>
      </c>
      <c r="K28" s="207" t="s">
        <v>9</v>
      </c>
      <c r="L28" s="207"/>
      <c r="M28" s="207" t="s">
        <v>10</v>
      </c>
      <c r="N28" s="207"/>
      <c r="O28" s="207"/>
      <c r="P28" s="207"/>
      <c r="Q28" s="207"/>
      <c r="R28" s="207" t="s">
        <v>11</v>
      </c>
      <c r="S28" s="207" t="s">
        <v>12</v>
      </c>
      <c r="T28" s="215" t="s">
        <v>13</v>
      </c>
      <c r="U28" s="215"/>
      <c r="V28" s="216" t="s">
        <v>28</v>
      </c>
      <c r="W28" s="253" t="s">
        <v>14</v>
      </c>
    </row>
    <row r="29" spans="2:23" ht="27.75" customHeight="1" x14ac:dyDescent="0.2">
      <c r="B29" s="205"/>
      <c r="C29" s="207"/>
      <c r="D29" s="207" t="s">
        <v>290</v>
      </c>
      <c r="E29" s="207"/>
      <c r="F29" s="207"/>
      <c r="G29" s="207"/>
      <c r="H29" s="211"/>
      <c r="I29" s="212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15"/>
      <c r="U29" s="215"/>
      <c r="V29" s="252"/>
      <c r="W29" s="254"/>
    </row>
    <row r="30" spans="2:23" ht="34.5" customHeight="1" x14ac:dyDescent="0.2">
      <c r="B30" s="205"/>
      <c r="C30" s="207"/>
      <c r="D30" s="251" t="s">
        <v>15</v>
      </c>
      <c r="E30" s="251" t="s">
        <v>16</v>
      </c>
      <c r="F30" s="251" t="s">
        <v>17</v>
      </c>
      <c r="G30" s="251" t="s">
        <v>18</v>
      </c>
      <c r="H30" s="211"/>
      <c r="I30" s="212"/>
      <c r="J30" s="207"/>
      <c r="K30" s="208" t="s">
        <v>19</v>
      </c>
      <c r="L30" s="208" t="s">
        <v>20</v>
      </c>
      <c r="M30" s="208" t="s">
        <v>21</v>
      </c>
      <c r="N30" s="208" t="s">
        <v>22</v>
      </c>
      <c r="O30" s="208" t="s">
        <v>31</v>
      </c>
      <c r="P30" s="216" t="s">
        <v>23</v>
      </c>
      <c r="Q30" s="208" t="s">
        <v>30</v>
      </c>
      <c r="R30" s="207"/>
      <c r="S30" s="207"/>
      <c r="T30" s="215"/>
      <c r="U30" s="215"/>
      <c r="V30" s="252"/>
      <c r="W30" s="254"/>
    </row>
    <row r="31" spans="2:23" ht="66.75" customHeight="1" x14ac:dyDescent="0.2">
      <c r="B31" s="206"/>
      <c r="C31" s="208"/>
      <c r="D31" s="297"/>
      <c r="E31" s="297"/>
      <c r="F31" s="297"/>
      <c r="G31" s="297"/>
      <c r="H31" s="211"/>
      <c r="I31" s="212"/>
      <c r="J31" s="208"/>
      <c r="K31" s="294"/>
      <c r="L31" s="294"/>
      <c r="M31" s="294"/>
      <c r="N31" s="294"/>
      <c r="O31" s="294"/>
      <c r="P31" s="293"/>
      <c r="Q31" s="294"/>
      <c r="R31" s="208"/>
      <c r="S31" s="208"/>
      <c r="T31" s="216"/>
      <c r="U31" s="216"/>
      <c r="V31" s="252"/>
      <c r="W31" s="254"/>
    </row>
    <row r="32" spans="2:23" s="129" customFormat="1" ht="120.75" customHeight="1" x14ac:dyDescent="0.25">
      <c r="B32" s="267" t="s">
        <v>77</v>
      </c>
      <c r="C32" s="267" t="s">
        <v>78</v>
      </c>
      <c r="D32" s="278"/>
      <c r="E32" s="278"/>
      <c r="F32" s="278"/>
      <c r="G32" s="278">
        <v>1</v>
      </c>
      <c r="H32" s="217" t="s">
        <v>80</v>
      </c>
      <c r="I32" s="217"/>
      <c r="J32" s="224" t="s">
        <v>82</v>
      </c>
      <c r="K32" s="213">
        <v>42370</v>
      </c>
      <c r="L32" s="213" t="s">
        <v>76</v>
      </c>
      <c r="M32" s="134"/>
      <c r="N32" s="134"/>
      <c r="O32" s="134"/>
      <c r="P32" s="134"/>
      <c r="Q32" s="135"/>
      <c r="R32" s="134" t="s">
        <v>267</v>
      </c>
      <c r="S32" s="136"/>
      <c r="T32" s="288">
        <v>100</v>
      </c>
      <c r="U32" s="288"/>
      <c r="V32" s="301">
        <v>0.2</v>
      </c>
      <c r="W32" s="288">
        <f>T32*V32</f>
        <v>20</v>
      </c>
    </row>
    <row r="33" spans="2:25" s="129" customFormat="1" ht="57.75" customHeight="1" x14ac:dyDescent="0.25">
      <c r="B33" s="267"/>
      <c r="C33" s="267"/>
      <c r="D33" s="267"/>
      <c r="E33" s="267"/>
      <c r="F33" s="267"/>
      <c r="G33" s="267"/>
      <c r="H33" s="217" t="s">
        <v>83</v>
      </c>
      <c r="I33" s="217"/>
      <c r="J33" s="224"/>
      <c r="K33" s="213"/>
      <c r="L33" s="213"/>
      <c r="M33" s="134"/>
      <c r="N33" s="134"/>
      <c r="O33" s="134"/>
      <c r="P33" s="134"/>
      <c r="Q33" s="135"/>
      <c r="R33" s="134" t="s">
        <v>266</v>
      </c>
      <c r="S33" s="136"/>
      <c r="T33" s="288"/>
      <c r="U33" s="288"/>
      <c r="V33" s="301"/>
      <c r="W33" s="288"/>
    </row>
    <row r="34" spans="2:25" s="129" customFormat="1" ht="78" customHeight="1" x14ac:dyDescent="0.25">
      <c r="B34" s="267"/>
      <c r="C34" s="267"/>
      <c r="D34" s="267"/>
      <c r="E34" s="267"/>
      <c r="F34" s="267"/>
      <c r="G34" s="267"/>
      <c r="H34" s="217" t="s">
        <v>81</v>
      </c>
      <c r="I34" s="217"/>
      <c r="J34" s="224"/>
      <c r="K34" s="213"/>
      <c r="L34" s="213"/>
      <c r="M34" s="134"/>
      <c r="N34" s="134"/>
      <c r="O34" s="134"/>
      <c r="P34" s="134"/>
      <c r="Q34" s="135"/>
      <c r="R34" s="134" t="s">
        <v>268</v>
      </c>
      <c r="S34" s="136"/>
      <c r="T34" s="288"/>
      <c r="U34" s="288"/>
      <c r="V34" s="301"/>
      <c r="W34" s="288"/>
    </row>
    <row r="35" spans="2:25" s="129" customFormat="1" ht="106.5" customHeight="1" x14ac:dyDescent="0.25">
      <c r="B35" s="267"/>
      <c r="C35" s="267"/>
      <c r="D35" s="267"/>
      <c r="E35" s="267"/>
      <c r="F35" s="267"/>
      <c r="G35" s="267"/>
      <c r="H35" s="217" t="s">
        <v>84</v>
      </c>
      <c r="I35" s="217"/>
      <c r="J35" s="224"/>
      <c r="K35" s="213"/>
      <c r="L35" s="213"/>
      <c r="M35" s="134"/>
      <c r="N35" s="134"/>
      <c r="O35" s="134"/>
      <c r="P35" s="134"/>
      <c r="Q35" s="135"/>
      <c r="R35" s="137" t="s">
        <v>302</v>
      </c>
      <c r="S35" s="136"/>
      <c r="T35" s="288"/>
      <c r="U35" s="288"/>
      <c r="V35" s="301"/>
      <c r="W35" s="288"/>
    </row>
    <row r="36" spans="2:25" ht="24" customHeight="1" thickBot="1" x14ac:dyDescent="0.25">
      <c r="B36" s="138" t="s">
        <v>54</v>
      </c>
      <c r="C36" s="302" t="s">
        <v>55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258"/>
      <c r="R36" s="258"/>
      <c r="S36" s="258"/>
      <c r="T36" s="258"/>
      <c r="U36" s="259"/>
      <c r="V36" s="157"/>
      <c r="W36" s="158"/>
    </row>
    <row r="37" spans="2:25" ht="29.25" customHeight="1" x14ac:dyDescent="0.2">
      <c r="B37" s="268" t="s">
        <v>4</v>
      </c>
      <c r="C37" s="304" t="s">
        <v>5</v>
      </c>
      <c r="D37" s="304" t="s">
        <v>6</v>
      </c>
      <c r="E37" s="304"/>
      <c r="F37" s="304"/>
      <c r="G37" s="304"/>
      <c r="H37" s="305" t="s">
        <v>7</v>
      </c>
      <c r="I37" s="306"/>
      <c r="J37" s="304" t="s">
        <v>8</v>
      </c>
      <c r="K37" s="304" t="s">
        <v>9</v>
      </c>
      <c r="L37" s="304"/>
      <c r="M37" s="304" t="s">
        <v>10</v>
      </c>
      <c r="N37" s="304"/>
      <c r="O37" s="304"/>
      <c r="P37" s="304"/>
      <c r="Q37" s="294"/>
      <c r="R37" s="294" t="s">
        <v>11</v>
      </c>
      <c r="S37" s="294" t="s">
        <v>12</v>
      </c>
      <c r="T37" s="293" t="s">
        <v>13</v>
      </c>
      <c r="U37" s="293"/>
      <c r="V37" s="307" t="s">
        <v>28</v>
      </c>
      <c r="W37" s="300" t="s">
        <v>14</v>
      </c>
    </row>
    <row r="38" spans="2:25" ht="33.75" customHeight="1" x14ac:dyDescent="0.2">
      <c r="B38" s="205"/>
      <c r="C38" s="207"/>
      <c r="D38" s="207" t="s">
        <v>290</v>
      </c>
      <c r="E38" s="207"/>
      <c r="F38" s="207"/>
      <c r="G38" s="207"/>
      <c r="H38" s="211"/>
      <c r="I38" s="212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15"/>
      <c r="U38" s="215"/>
      <c r="V38" s="252"/>
      <c r="W38" s="254"/>
    </row>
    <row r="39" spans="2:25" x14ac:dyDescent="0.2">
      <c r="B39" s="205"/>
      <c r="C39" s="207"/>
      <c r="D39" s="250" t="s">
        <v>15</v>
      </c>
      <c r="E39" s="250" t="s">
        <v>16</v>
      </c>
      <c r="F39" s="250" t="s">
        <v>17</v>
      </c>
      <c r="G39" s="250" t="s">
        <v>18</v>
      </c>
      <c r="H39" s="211"/>
      <c r="I39" s="212"/>
      <c r="J39" s="207"/>
      <c r="K39" s="207" t="s">
        <v>19</v>
      </c>
      <c r="L39" s="207" t="s">
        <v>20</v>
      </c>
      <c r="M39" s="207" t="s">
        <v>21</v>
      </c>
      <c r="N39" s="207" t="s">
        <v>22</v>
      </c>
      <c r="O39" s="208" t="s">
        <v>31</v>
      </c>
      <c r="P39" s="215" t="s">
        <v>23</v>
      </c>
      <c r="Q39" s="208" t="s">
        <v>30</v>
      </c>
      <c r="R39" s="207"/>
      <c r="S39" s="207"/>
      <c r="T39" s="215"/>
      <c r="U39" s="215"/>
      <c r="V39" s="252"/>
      <c r="W39" s="254"/>
    </row>
    <row r="40" spans="2:25" ht="57" customHeight="1" x14ac:dyDescent="0.2">
      <c r="B40" s="206"/>
      <c r="C40" s="208"/>
      <c r="D40" s="251"/>
      <c r="E40" s="251"/>
      <c r="F40" s="251"/>
      <c r="G40" s="251"/>
      <c r="H40" s="211"/>
      <c r="I40" s="212"/>
      <c r="J40" s="208"/>
      <c r="K40" s="208"/>
      <c r="L40" s="208"/>
      <c r="M40" s="208"/>
      <c r="N40" s="208"/>
      <c r="O40" s="214"/>
      <c r="P40" s="216"/>
      <c r="Q40" s="214"/>
      <c r="R40" s="208"/>
      <c r="S40" s="208"/>
      <c r="T40" s="216"/>
      <c r="U40" s="216"/>
      <c r="V40" s="252"/>
      <c r="W40" s="254"/>
    </row>
    <row r="41" spans="2:25" ht="87.75" customHeight="1" x14ac:dyDescent="0.2">
      <c r="B41" s="257" t="s">
        <v>85</v>
      </c>
      <c r="C41" s="93" t="s">
        <v>86</v>
      </c>
      <c r="D41" s="139"/>
      <c r="E41" s="140"/>
      <c r="F41" s="147"/>
      <c r="G41" s="166">
        <v>1</v>
      </c>
      <c r="H41" s="257" t="s">
        <v>87</v>
      </c>
      <c r="I41" s="257"/>
      <c r="J41" s="257" t="s">
        <v>92</v>
      </c>
      <c r="K41" s="213">
        <v>42370</v>
      </c>
      <c r="L41" s="257" t="s">
        <v>76</v>
      </c>
      <c r="M41" s="141"/>
      <c r="N41" s="141"/>
      <c r="O41" s="141"/>
      <c r="P41" s="141"/>
      <c r="Q41" s="142"/>
      <c r="R41" s="93" t="s">
        <v>297</v>
      </c>
      <c r="S41" s="141"/>
      <c r="T41" s="260">
        <v>100</v>
      </c>
      <c r="U41" s="261"/>
      <c r="V41" s="143">
        <v>2.86E-2</v>
      </c>
      <c r="W41" s="111">
        <f t="shared" ref="W41:W47" si="0">T41*V41</f>
        <v>2.86</v>
      </c>
    </row>
    <row r="42" spans="2:25" ht="39" customHeight="1" x14ac:dyDescent="0.2">
      <c r="B42" s="257"/>
      <c r="C42" s="257" t="s">
        <v>88</v>
      </c>
      <c r="D42" s="144"/>
      <c r="E42" s="145"/>
      <c r="F42" s="147"/>
      <c r="G42" s="166">
        <v>1</v>
      </c>
      <c r="H42" s="257" t="s">
        <v>269</v>
      </c>
      <c r="I42" s="257"/>
      <c r="J42" s="257"/>
      <c r="K42" s="257"/>
      <c r="L42" s="257"/>
      <c r="M42" s="141"/>
      <c r="N42" s="141"/>
      <c r="O42" s="141"/>
      <c r="P42" s="141"/>
      <c r="Q42" s="142"/>
      <c r="R42" s="93" t="s">
        <v>270</v>
      </c>
      <c r="S42" s="141"/>
      <c r="T42" s="260">
        <v>100</v>
      </c>
      <c r="U42" s="261"/>
      <c r="V42" s="143">
        <v>2.86E-2</v>
      </c>
      <c r="W42" s="111">
        <f t="shared" si="0"/>
        <v>2.86</v>
      </c>
    </row>
    <row r="43" spans="2:25" ht="44.25" customHeight="1" x14ac:dyDescent="0.2">
      <c r="B43" s="257"/>
      <c r="C43" s="257"/>
      <c r="D43" s="144"/>
      <c r="E43" s="140"/>
      <c r="F43" s="147"/>
      <c r="G43" s="166">
        <v>1</v>
      </c>
      <c r="H43" s="257" t="s">
        <v>89</v>
      </c>
      <c r="I43" s="257"/>
      <c r="J43" s="257"/>
      <c r="K43" s="257"/>
      <c r="L43" s="257"/>
      <c r="M43" s="141"/>
      <c r="N43" s="141"/>
      <c r="O43" s="141"/>
      <c r="P43" s="141"/>
      <c r="Q43" s="142"/>
      <c r="R43" s="93" t="s">
        <v>254</v>
      </c>
      <c r="S43" s="141"/>
      <c r="T43" s="260">
        <v>100</v>
      </c>
      <c r="U43" s="261"/>
      <c r="V43" s="143">
        <v>2.86E-2</v>
      </c>
      <c r="W43" s="111">
        <f t="shared" si="0"/>
        <v>2.86</v>
      </c>
    </row>
    <row r="44" spans="2:25" ht="44.25" customHeight="1" x14ac:dyDescent="0.2">
      <c r="B44" s="257"/>
      <c r="C44" s="257"/>
      <c r="D44" s="144"/>
      <c r="E44" s="140"/>
      <c r="F44" s="147"/>
      <c r="G44" s="166">
        <v>1</v>
      </c>
      <c r="H44" s="257" t="s">
        <v>90</v>
      </c>
      <c r="I44" s="257"/>
      <c r="J44" s="257"/>
      <c r="K44" s="257"/>
      <c r="L44" s="257"/>
      <c r="M44" s="141"/>
      <c r="N44" s="141"/>
      <c r="O44" s="141"/>
      <c r="P44" s="141"/>
      <c r="Q44" s="142"/>
      <c r="R44" s="93" t="s">
        <v>271</v>
      </c>
      <c r="S44" s="141"/>
      <c r="T44" s="260">
        <v>100</v>
      </c>
      <c r="U44" s="261"/>
      <c r="V44" s="143">
        <v>2.86E-2</v>
      </c>
      <c r="W44" s="111">
        <f t="shared" si="0"/>
        <v>2.86</v>
      </c>
    </row>
    <row r="45" spans="2:25" ht="67.5" customHeight="1" x14ac:dyDescent="0.2">
      <c r="B45" s="257"/>
      <c r="C45" s="257"/>
      <c r="D45" s="144"/>
      <c r="E45" s="140"/>
      <c r="F45" s="145"/>
      <c r="G45" s="145">
        <v>1</v>
      </c>
      <c r="H45" s="273" t="s">
        <v>91</v>
      </c>
      <c r="I45" s="273"/>
      <c r="J45" s="257"/>
      <c r="K45" s="257"/>
      <c r="L45" s="257"/>
      <c r="M45" s="134"/>
      <c r="N45" s="134"/>
      <c r="O45" s="134"/>
      <c r="P45" s="134"/>
      <c r="Q45" s="135"/>
      <c r="R45" s="134" t="s">
        <v>277</v>
      </c>
      <c r="S45" s="134"/>
      <c r="T45" s="260">
        <v>100</v>
      </c>
      <c r="U45" s="261"/>
      <c r="V45" s="143">
        <v>2.86E-2</v>
      </c>
      <c r="W45" s="111">
        <f t="shared" si="0"/>
        <v>2.86</v>
      </c>
    </row>
    <row r="46" spans="2:25" ht="57" customHeight="1" x14ac:dyDescent="0.2">
      <c r="B46" s="257" t="s">
        <v>93</v>
      </c>
      <c r="C46" s="93" t="s">
        <v>101</v>
      </c>
      <c r="D46" s="144"/>
      <c r="E46" s="140"/>
      <c r="F46" s="147"/>
      <c r="G46" s="166">
        <v>1</v>
      </c>
      <c r="H46" s="255" t="s">
        <v>94</v>
      </c>
      <c r="I46" s="255"/>
      <c r="J46" s="257" t="s">
        <v>97</v>
      </c>
      <c r="K46" s="213">
        <v>42370</v>
      </c>
      <c r="L46" s="257" t="s">
        <v>76</v>
      </c>
      <c r="M46" s="134"/>
      <c r="N46" s="134"/>
      <c r="O46" s="134"/>
      <c r="P46" s="134"/>
      <c r="Q46" s="135"/>
      <c r="R46" s="134" t="s">
        <v>272</v>
      </c>
      <c r="S46" s="134"/>
      <c r="T46" s="260">
        <v>100</v>
      </c>
      <c r="U46" s="261"/>
      <c r="V46" s="143">
        <v>2.86E-2</v>
      </c>
      <c r="W46" s="111">
        <f t="shared" si="0"/>
        <v>2.86</v>
      </c>
      <c r="Y46" s="146"/>
    </row>
    <row r="47" spans="2:25" ht="59.25" customHeight="1" x14ac:dyDescent="0.2">
      <c r="B47" s="257"/>
      <c r="C47" s="257" t="s">
        <v>100</v>
      </c>
      <c r="D47" s="280"/>
      <c r="E47" s="285"/>
      <c r="F47" s="285"/>
      <c r="G47" s="285">
        <v>1</v>
      </c>
      <c r="H47" s="255" t="s">
        <v>95</v>
      </c>
      <c r="I47" s="255"/>
      <c r="J47" s="257"/>
      <c r="K47" s="257"/>
      <c r="L47" s="257"/>
      <c r="M47" s="134"/>
      <c r="N47" s="134"/>
      <c r="O47" s="134"/>
      <c r="P47" s="134"/>
      <c r="Q47" s="135"/>
      <c r="R47" s="134" t="s">
        <v>298</v>
      </c>
      <c r="S47" s="134"/>
      <c r="T47" s="288">
        <v>100</v>
      </c>
      <c r="U47" s="288"/>
      <c r="V47" s="290">
        <v>2.86E-2</v>
      </c>
      <c r="W47" s="287">
        <f t="shared" si="0"/>
        <v>2.86</v>
      </c>
      <c r="Y47" s="148"/>
    </row>
    <row r="48" spans="2:25" ht="60" customHeight="1" x14ac:dyDescent="0.2">
      <c r="B48" s="257"/>
      <c r="C48" s="257"/>
      <c r="D48" s="281"/>
      <c r="E48" s="286"/>
      <c r="F48" s="286"/>
      <c r="G48" s="286"/>
      <c r="H48" s="255" t="s">
        <v>96</v>
      </c>
      <c r="I48" s="255"/>
      <c r="J48" s="257"/>
      <c r="K48" s="257"/>
      <c r="L48" s="257"/>
      <c r="M48" s="134"/>
      <c r="N48" s="134"/>
      <c r="O48" s="134"/>
      <c r="P48" s="134"/>
      <c r="Q48" s="135"/>
      <c r="R48" s="134" t="s">
        <v>274</v>
      </c>
      <c r="S48" s="134"/>
      <c r="T48" s="288"/>
      <c r="U48" s="288"/>
      <c r="V48" s="291"/>
      <c r="W48" s="287"/>
    </row>
    <row r="49" spans="2:23" ht="70.5" customHeight="1" x14ac:dyDescent="0.2">
      <c r="B49" s="257"/>
      <c r="C49" s="257"/>
      <c r="D49" s="284"/>
      <c r="E49" s="286"/>
      <c r="F49" s="286"/>
      <c r="G49" s="286"/>
      <c r="H49" s="255" t="s">
        <v>98</v>
      </c>
      <c r="I49" s="255"/>
      <c r="J49" s="257"/>
      <c r="K49" s="257"/>
      <c r="L49" s="257"/>
      <c r="M49" s="134"/>
      <c r="N49" s="134"/>
      <c r="O49" s="134"/>
      <c r="P49" s="134"/>
      <c r="Q49" s="135"/>
      <c r="R49" s="134" t="s">
        <v>275</v>
      </c>
      <c r="S49" s="134"/>
      <c r="T49" s="288"/>
      <c r="U49" s="288"/>
      <c r="V49" s="292"/>
      <c r="W49" s="287"/>
    </row>
    <row r="50" spans="2:23" ht="44.25" customHeight="1" x14ac:dyDescent="0.2">
      <c r="B50" s="133" t="s">
        <v>56</v>
      </c>
      <c r="C50" s="295" t="s">
        <v>57</v>
      </c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157"/>
      <c r="R50" s="157"/>
      <c r="S50" s="157"/>
      <c r="T50" s="157"/>
      <c r="U50" s="157"/>
      <c r="V50" s="157"/>
      <c r="W50" s="158"/>
    </row>
    <row r="51" spans="2:23" ht="36.75" customHeight="1" x14ac:dyDescent="0.2">
      <c r="B51" s="205" t="s">
        <v>4</v>
      </c>
      <c r="C51" s="207" t="s">
        <v>5</v>
      </c>
      <c r="D51" s="207" t="s">
        <v>6</v>
      </c>
      <c r="E51" s="207"/>
      <c r="F51" s="207"/>
      <c r="G51" s="207"/>
      <c r="H51" s="209" t="s">
        <v>7</v>
      </c>
      <c r="I51" s="210"/>
      <c r="J51" s="207" t="s">
        <v>8</v>
      </c>
      <c r="K51" s="207" t="s">
        <v>9</v>
      </c>
      <c r="L51" s="207"/>
      <c r="M51" s="207" t="s">
        <v>10</v>
      </c>
      <c r="N51" s="207"/>
      <c r="O51" s="207"/>
      <c r="P51" s="207"/>
      <c r="Q51" s="207"/>
      <c r="R51" s="207" t="s">
        <v>11</v>
      </c>
      <c r="S51" s="207" t="s">
        <v>12</v>
      </c>
      <c r="T51" s="215" t="s">
        <v>13</v>
      </c>
      <c r="U51" s="215"/>
      <c r="V51" s="216" t="s">
        <v>28</v>
      </c>
      <c r="W51" s="253" t="s">
        <v>14</v>
      </c>
    </row>
    <row r="52" spans="2:23" ht="42.75" customHeight="1" x14ac:dyDescent="0.2">
      <c r="B52" s="205"/>
      <c r="C52" s="207"/>
      <c r="D52" s="207" t="s">
        <v>290</v>
      </c>
      <c r="E52" s="207"/>
      <c r="F52" s="207"/>
      <c r="G52" s="207"/>
      <c r="H52" s="211"/>
      <c r="I52" s="212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15"/>
      <c r="U52" s="215"/>
      <c r="V52" s="252"/>
      <c r="W52" s="254"/>
    </row>
    <row r="53" spans="2:23" ht="30" customHeight="1" x14ac:dyDescent="0.2">
      <c r="B53" s="205"/>
      <c r="C53" s="207"/>
      <c r="D53" s="250" t="s">
        <v>15</v>
      </c>
      <c r="E53" s="250" t="s">
        <v>16</v>
      </c>
      <c r="F53" s="250" t="s">
        <v>17</v>
      </c>
      <c r="G53" s="250" t="s">
        <v>18</v>
      </c>
      <c r="H53" s="211"/>
      <c r="I53" s="212"/>
      <c r="J53" s="207"/>
      <c r="K53" s="207" t="s">
        <v>19</v>
      </c>
      <c r="L53" s="207" t="s">
        <v>20</v>
      </c>
      <c r="M53" s="207" t="s">
        <v>21</v>
      </c>
      <c r="N53" s="207" t="s">
        <v>22</v>
      </c>
      <c r="O53" s="208" t="s">
        <v>31</v>
      </c>
      <c r="P53" s="215" t="s">
        <v>23</v>
      </c>
      <c r="Q53" s="208" t="s">
        <v>30</v>
      </c>
      <c r="R53" s="207"/>
      <c r="S53" s="207"/>
      <c r="T53" s="215"/>
      <c r="U53" s="215"/>
      <c r="V53" s="252"/>
      <c r="W53" s="254"/>
    </row>
    <row r="54" spans="2:23" ht="33.75" customHeight="1" x14ac:dyDescent="0.2">
      <c r="B54" s="206"/>
      <c r="C54" s="208"/>
      <c r="D54" s="251"/>
      <c r="E54" s="251"/>
      <c r="F54" s="251"/>
      <c r="G54" s="251"/>
      <c r="H54" s="211"/>
      <c r="I54" s="212"/>
      <c r="J54" s="208"/>
      <c r="K54" s="208"/>
      <c r="L54" s="208"/>
      <c r="M54" s="208"/>
      <c r="N54" s="208"/>
      <c r="O54" s="214"/>
      <c r="P54" s="216"/>
      <c r="Q54" s="214"/>
      <c r="R54" s="208"/>
      <c r="S54" s="208"/>
      <c r="T54" s="216"/>
      <c r="U54" s="216"/>
      <c r="V54" s="252"/>
      <c r="W54" s="254"/>
    </row>
    <row r="55" spans="2:23" ht="60.75" customHeight="1" x14ac:dyDescent="0.2">
      <c r="B55" s="273" t="s">
        <v>99</v>
      </c>
      <c r="C55" s="273" t="s">
        <v>100</v>
      </c>
      <c r="D55" s="280"/>
      <c r="E55" s="270"/>
      <c r="F55" s="270"/>
      <c r="G55" s="270">
        <v>1</v>
      </c>
      <c r="H55" s="283" t="s">
        <v>242</v>
      </c>
      <c r="I55" s="283"/>
      <c r="J55" s="224" t="s">
        <v>104</v>
      </c>
      <c r="K55" s="213">
        <v>42370</v>
      </c>
      <c r="L55" s="213" t="s">
        <v>76</v>
      </c>
      <c r="M55" s="134"/>
      <c r="N55" s="134"/>
      <c r="O55" s="134"/>
      <c r="P55" s="134"/>
      <c r="Q55" s="135"/>
      <c r="R55" s="134" t="s">
        <v>278</v>
      </c>
      <c r="S55" s="134"/>
      <c r="T55" s="288">
        <v>100</v>
      </c>
      <c r="U55" s="288"/>
      <c r="V55" s="289">
        <v>0.2</v>
      </c>
      <c r="W55" s="288">
        <f>T55*V55</f>
        <v>20</v>
      </c>
    </row>
    <row r="56" spans="2:23" ht="54.75" customHeight="1" x14ac:dyDescent="0.2">
      <c r="B56" s="273"/>
      <c r="C56" s="273"/>
      <c r="D56" s="281"/>
      <c r="E56" s="271"/>
      <c r="F56" s="271"/>
      <c r="G56" s="271"/>
      <c r="H56" s="255" t="s">
        <v>255</v>
      </c>
      <c r="I56" s="255"/>
      <c r="J56" s="224"/>
      <c r="K56" s="213"/>
      <c r="L56" s="213"/>
      <c r="M56" s="134"/>
      <c r="N56" s="134"/>
      <c r="O56" s="134"/>
      <c r="P56" s="134"/>
      <c r="Q56" s="135"/>
      <c r="R56" s="134" t="s">
        <v>276</v>
      </c>
      <c r="S56" s="134"/>
      <c r="T56" s="288"/>
      <c r="U56" s="288"/>
      <c r="V56" s="289"/>
      <c r="W56" s="288"/>
    </row>
    <row r="57" spans="2:23" ht="65.25" customHeight="1" x14ac:dyDescent="0.2">
      <c r="B57" s="273"/>
      <c r="C57" s="273"/>
      <c r="D57" s="281"/>
      <c r="E57" s="271"/>
      <c r="F57" s="271"/>
      <c r="G57" s="271"/>
      <c r="H57" s="255" t="s">
        <v>102</v>
      </c>
      <c r="I57" s="255"/>
      <c r="J57" s="224"/>
      <c r="K57" s="213"/>
      <c r="L57" s="213"/>
      <c r="M57" s="134"/>
      <c r="N57" s="134"/>
      <c r="O57" s="134"/>
      <c r="P57" s="134"/>
      <c r="Q57" s="135"/>
      <c r="R57" s="134" t="s">
        <v>279</v>
      </c>
      <c r="S57" s="134"/>
      <c r="T57" s="288"/>
      <c r="U57" s="288"/>
      <c r="V57" s="289"/>
      <c r="W57" s="288"/>
    </row>
    <row r="58" spans="2:23" ht="54.75" customHeight="1" x14ac:dyDescent="0.2">
      <c r="B58" s="273"/>
      <c r="C58" s="279"/>
      <c r="D58" s="281"/>
      <c r="E58" s="282"/>
      <c r="F58" s="282"/>
      <c r="G58" s="282"/>
      <c r="H58" s="256" t="s">
        <v>103</v>
      </c>
      <c r="I58" s="256"/>
      <c r="J58" s="276"/>
      <c r="K58" s="277"/>
      <c r="L58" s="277"/>
      <c r="M58" s="149"/>
      <c r="N58" s="149"/>
      <c r="O58" s="149"/>
      <c r="P58" s="149"/>
      <c r="Q58" s="135"/>
      <c r="R58" s="134" t="s">
        <v>256</v>
      </c>
      <c r="S58" s="134"/>
      <c r="T58" s="288"/>
      <c r="U58" s="288"/>
      <c r="V58" s="289"/>
      <c r="W58" s="288"/>
    </row>
    <row r="59" spans="2:23" ht="33" customHeight="1" x14ac:dyDescent="0.2">
      <c r="B59" s="133" t="s">
        <v>58</v>
      </c>
      <c r="C59" s="274" t="s">
        <v>59</v>
      </c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157"/>
      <c r="R59" s="157"/>
      <c r="S59" s="157"/>
      <c r="T59" s="157"/>
      <c r="U59" s="157"/>
      <c r="V59" s="157"/>
      <c r="W59" s="158"/>
    </row>
    <row r="60" spans="2:23" ht="12.75" customHeight="1" x14ac:dyDescent="0.2">
      <c r="B60" s="205" t="s">
        <v>4</v>
      </c>
      <c r="C60" s="207" t="s">
        <v>5</v>
      </c>
      <c r="D60" s="207" t="s">
        <v>6</v>
      </c>
      <c r="E60" s="207"/>
      <c r="F60" s="207"/>
      <c r="G60" s="207"/>
      <c r="H60" s="209" t="s">
        <v>7</v>
      </c>
      <c r="I60" s="210"/>
      <c r="J60" s="207" t="s">
        <v>8</v>
      </c>
      <c r="K60" s="207" t="s">
        <v>9</v>
      </c>
      <c r="L60" s="207"/>
      <c r="M60" s="207" t="s">
        <v>10</v>
      </c>
      <c r="N60" s="207"/>
      <c r="O60" s="207"/>
      <c r="P60" s="207"/>
      <c r="Q60" s="207"/>
      <c r="R60" s="207" t="s">
        <v>11</v>
      </c>
      <c r="S60" s="207" t="s">
        <v>12</v>
      </c>
      <c r="T60" s="215" t="s">
        <v>13</v>
      </c>
      <c r="U60" s="215"/>
      <c r="V60" s="216" t="s">
        <v>28</v>
      </c>
      <c r="W60" s="253" t="s">
        <v>14</v>
      </c>
    </row>
    <row r="61" spans="2:23" ht="31.5" customHeight="1" x14ac:dyDescent="0.2">
      <c r="B61" s="205"/>
      <c r="C61" s="207"/>
      <c r="D61" s="207" t="s">
        <v>250</v>
      </c>
      <c r="E61" s="207"/>
      <c r="F61" s="207"/>
      <c r="G61" s="207"/>
      <c r="H61" s="211"/>
      <c r="I61" s="212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15"/>
      <c r="U61" s="215"/>
      <c r="V61" s="252"/>
      <c r="W61" s="254"/>
    </row>
    <row r="62" spans="2:23" ht="33" customHeight="1" x14ac:dyDescent="0.2">
      <c r="B62" s="205"/>
      <c r="C62" s="207"/>
      <c r="D62" s="250" t="s">
        <v>15</v>
      </c>
      <c r="E62" s="250" t="s">
        <v>16</v>
      </c>
      <c r="F62" s="250" t="s">
        <v>17</v>
      </c>
      <c r="G62" s="250" t="s">
        <v>18</v>
      </c>
      <c r="H62" s="211"/>
      <c r="I62" s="212"/>
      <c r="J62" s="207"/>
      <c r="K62" s="207" t="s">
        <v>19</v>
      </c>
      <c r="L62" s="207" t="s">
        <v>20</v>
      </c>
      <c r="M62" s="207" t="s">
        <v>21</v>
      </c>
      <c r="N62" s="207" t="s">
        <v>22</v>
      </c>
      <c r="O62" s="208" t="s">
        <v>31</v>
      </c>
      <c r="P62" s="215" t="s">
        <v>23</v>
      </c>
      <c r="Q62" s="208" t="s">
        <v>30</v>
      </c>
      <c r="R62" s="207"/>
      <c r="S62" s="207"/>
      <c r="T62" s="215"/>
      <c r="U62" s="215"/>
      <c r="V62" s="252"/>
      <c r="W62" s="254"/>
    </row>
    <row r="63" spans="2:23" ht="12.75" customHeight="1" x14ac:dyDescent="0.2">
      <c r="B63" s="206"/>
      <c r="C63" s="208"/>
      <c r="D63" s="251"/>
      <c r="E63" s="251"/>
      <c r="F63" s="251"/>
      <c r="G63" s="251"/>
      <c r="H63" s="211"/>
      <c r="I63" s="212"/>
      <c r="J63" s="208"/>
      <c r="K63" s="208"/>
      <c r="L63" s="208"/>
      <c r="M63" s="208"/>
      <c r="N63" s="208"/>
      <c r="O63" s="214"/>
      <c r="P63" s="216"/>
      <c r="Q63" s="214"/>
      <c r="R63" s="208"/>
      <c r="S63" s="208"/>
      <c r="T63" s="216"/>
      <c r="U63" s="216"/>
      <c r="V63" s="252"/>
      <c r="W63" s="254"/>
    </row>
    <row r="64" spans="2:23" ht="53.25" customHeight="1" x14ac:dyDescent="0.2">
      <c r="B64" s="279" t="s">
        <v>105</v>
      </c>
      <c r="C64" s="273" t="s">
        <v>106</v>
      </c>
      <c r="D64" s="269"/>
      <c r="E64" s="270"/>
      <c r="F64" s="272"/>
      <c r="G64" s="272">
        <v>1</v>
      </c>
      <c r="H64" s="266" t="s">
        <v>107</v>
      </c>
      <c r="I64" s="266"/>
      <c r="J64" s="150" t="s">
        <v>110</v>
      </c>
      <c r="K64" s="213">
        <v>42370</v>
      </c>
      <c r="L64" s="213" t="s">
        <v>76</v>
      </c>
      <c r="M64" s="134"/>
      <c r="N64" s="134"/>
      <c r="O64" s="134"/>
      <c r="P64" s="134"/>
      <c r="Q64" s="151"/>
      <c r="R64" s="134" t="s">
        <v>299</v>
      </c>
      <c r="S64" s="134"/>
      <c r="T64" s="262">
        <v>100</v>
      </c>
      <c r="U64" s="263"/>
      <c r="V64" s="289">
        <v>0.2</v>
      </c>
      <c r="W64" s="288">
        <f>T64*V64</f>
        <v>20</v>
      </c>
    </row>
    <row r="65" spans="2:23" ht="60.75" customHeight="1" x14ac:dyDescent="0.2">
      <c r="B65" s="309"/>
      <c r="C65" s="273"/>
      <c r="D65" s="269"/>
      <c r="E65" s="271"/>
      <c r="F65" s="273"/>
      <c r="G65" s="273"/>
      <c r="H65" s="255" t="s">
        <v>108</v>
      </c>
      <c r="I65" s="255"/>
      <c r="J65" s="150" t="s">
        <v>111</v>
      </c>
      <c r="K65" s="213"/>
      <c r="L65" s="213"/>
      <c r="M65" s="134"/>
      <c r="N65" s="134"/>
      <c r="O65" s="134"/>
      <c r="P65" s="134"/>
      <c r="Q65" s="151"/>
      <c r="R65" s="134" t="s">
        <v>300</v>
      </c>
      <c r="S65" s="134"/>
      <c r="T65" s="262"/>
      <c r="U65" s="263"/>
      <c r="V65" s="289"/>
      <c r="W65" s="288"/>
    </row>
    <row r="66" spans="2:23" ht="60" customHeight="1" x14ac:dyDescent="0.2">
      <c r="B66" s="309"/>
      <c r="C66" s="273"/>
      <c r="D66" s="269"/>
      <c r="E66" s="271"/>
      <c r="F66" s="273"/>
      <c r="G66" s="273"/>
      <c r="H66" s="224" t="s">
        <v>109</v>
      </c>
      <c r="I66" s="224"/>
      <c r="J66" s="308" t="s">
        <v>111</v>
      </c>
      <c r="K66" s="213"/>
      <c r="L66" s="213"/>
      <c r="M66" s="134"/>
      <c r="N66" s="134"/>
      <c r="O66" s="134"/>
      <c r="P66" s="134"/>
      <c r="Q66" s="151"/>
      <c r="R66" s="134" t="s">
        <v>301</v>
      </c>
      <c r="S66" s="134"/>
      <c r="T66" s="262"/>
      <c r="U66" s="263"/>
      <c r="V66" s="289"/>
      <c r="W66" s="288"/>
    </row>
    <row r="67" spans="2:23" ht="49.5" customHeight="1" x14ac:dyDescent="0.2">
      <c r="B67" s="310"/>
      <c r="C67" s="273"/>
      <c r="D67" s="269"/>
      <c r="E67" s="271"/>
      <c r="F67" s="273"/>
      <c r="G67" s="273"/>
      <c r="H67" s="266" t="s">
        <v>257</v>
      </c>
      <c r="I67" s="266"/>
      <c r="J67" s="308"/>
      <c r="K67" s="213"/>
      <c r="L67" s="213"/>
      <c r="M67" s="134"/>
      <c r="N67" s="134"/>
      <c r="O67" s="134"/>
      <c r="P67" s="134"/>
      <c r="Q67" s="151"/>
      <c r="R67" s="134" t="s">
        <v>303</v>
      </c>
      <c r="S67" s="134"/>
      <c r="T67" s="264"/>
      <c r="U67" s="265"/>
      <c r="V67" s="289"/>
      <c r="W67" s="288"/>
    </row>
    <row r="68" spans="2:23" ht="15.75" customHeight="1" x14ac:dyDescent="0.25">
      <c r="S68" s="152" t="s">
        <v>244</v>
      </c>
      <c r="T68" s="153"/>
      <c r="U68" s="153"/>
      <c r="V68" s="154">
        <f>V16+V20+V32+V41+V42+V43+V44+V45+V46+V47+V55+V64</f>
        <v>1.0002</v>
      </c>
      <c r="W68" s="112">
        <f>W16+W20+W32+W41+W42+W43+W44+W45+W46+W47+W55+W64</f>
        <v>95.419999999999987</v>
      </c>
    </row>
    <row r="69" spans="2:23" x14ac:dyDescent="0.2">
      <c r="T69" s="155"/>
      <c r="W69" s="146"/>
    </row>
    <row r="70" spans="2:23" customFormat="1" ht="48" customHeight="1" x14ac:dyDescent="0.25"/>
    <row r="71" spans="2:23" customFormat="1" ht="15" x14ac:dyDescent="0.25"/>
    <row r="72" spans="2:23" customFormat="1" ht="24.75" customHeight="1" x14ac:dyDescent="0.25"/>
    <row r="73" spans="2:23" customFormat="1" ht="15" x14ac:dyDescent="0.25"/>
    <row r="74" spans="2:23" customFormat="1" ht="15" x14ac:dyDescent="0.25"/>
    <row r="75" spans="2:23" customFormat="1" ht="21" customHeight="1" x14ac:dyDescent="0.25"/>
    <row r="76" spans="2:23" customFormat="1" ht="15" x14ac:dyDescent="0.25"/>
    <row r="77" spans="2:23" customFormat="1" ht="76.5" customHeight="1" x14ac:dyDescent="0.25"/>
  </sheetData>
  <mergeCells count="257">
    <mergeCell ref="W64:W67"/>
    <mergeCell ref="J66:J67"/>
    <mergeCell ref="C50:P50"/>
    <mergeCell ref="B51:B54"/>
    <mergeCell ref="C51:C54"/>
    <mergeCell ref="D51:G51"/>
    <mergeCell ref="H51:I54"/>
    <mergeCell ref="J51:J54"/>
    <mergeCell ref="K51:L52"/>
    <mergeCell ref="M51:Q52"/>
    <mergeCell ref="R51:R54"/>
    <mergeCell ref="D53:D54"/>
    <mergeCell ref="E53:E54"/>
    <mergeCell ref="F53:F54"/>
    <mergeCell ref="G53:G54"/>
    <mergeCell ref="K53:K54"/>
    <mergeCell ref="L53:L54"/>
    <mergeCell ref="M53:M54"/>
    <mergeCell ref="N53:N54"/>
    <mergeCell ref="O53:O54"/>
    <mergeCell ref="P53:P54"/>
    <mergeCell ref="Q53:Q54"/>
    <mergeCell ref="B64:B67"/>
    <mergeCell ref="C64:C67"/>
    <mergeCell ref="T64:U67"/>
    <mergeCell ref="V64:V67"/>
    <mergeCell ref="H37:I40"/>
    <mergeCell ref="J37:J40"/>
    <mergeCell ref="K37:L38"/>
    <mergeCell ref="M37:Q38"/>
    <mergeCell ref="R37:R40"/>
    <mergeCell ref="S37:S40"/>
    <mergeCell ref="T37:U40"/>
    <mergeCell ref="V37:V40"/>
    <mergeCell ref="H44:I44"/>
    <mergeCell ref="H45:I45"/>
    <mergeCell ref="H46:I46"/>
    <mergeCell ref="H41:I41"/>
    <mergeCell ref="J41:J45"/>
    <mergeCell ref="K41:K45"/>
    <mergeCell ref="L41:L45"/>
    <mergeCell ref="T41:U41"/>
    <mergeCell ref="J46:J49"/>
    <mergeCell ref="K46:K49"/>
    <mergeCell ref="L46:L49"/>
    <mergeCell ref="T43:U43"/>
    <mergeCell ref="T44:U44"/>
    <mergeCell ref="T45:U45"/>
    <mergeCell ref="W37:W40"/>
    <mergeCell ref="L30:L31"/>
    <mergeCell ref="M30:M31"/>
    <mergeCell ref="N30:N31"/>
    <mergeCell ref="O30:O31"/>
    <mergeCell ref="D29:G29"/>
    <mergeCell ref="T32:U35"/>
    <mergeCell ref="V32:V35"/>
    <mergeCell ref="W32:W35"/>
    <mergeCell ref="C36:P36"/>
    <mergeCell ref="C37:C40"/>
    <mergeCell ref="D37:G37"/>
    <mergeCell ref="D39:D40"/>
    <mergeCell ref="E39:E40"/>
    <mergeCell ref="F39:F40"/>
    <mergeCell ref="G39:G40"/>
    <mergeCell ref="K39:K40"/>
    <mergeCell ref="L39:L40"/>
    <mergeCell ref="M39:M40"/>
    <mergeCell ref="D38:G38"/>
    <mergeCell ref="C32:C35"/>
    <mergeCell ref="D32:D35"/>
    <mergeCell ref="E32:E35"/>
    <mergeCell ref="F32:F35"/>
    <mergeCell ref="B20:B26"/>
    <mergeCell ref="C20:C26"/>
    <mergeCell ref="D20:D26"/>
    <mergeCell ref="E20:E26"/>
    <mergeCell ref="F20:F26"/>
    <mergeCell ref="G20:G26"/>
    <mergeCell ref="J20:J26"/>
    <mergeCell ref="K20:K26"/>
    <mergeCell ref="L20:L26"/>
    <mergeCell ref="H26:I26"/>
    <mergeCell ref="H20:I20"/>
    <mergeCell ref="H21:I21"/>
    <mergeCell ref="H22:I22"/>
    <mergeCell ref="H23:I23"/>
    <mergeCell ref="H24:I24"/>
    <mergeCell ref="H25:I25"/>
    <mergeCell ref="P30:P31"/>
    <mergeCell ref="Q30:Q31"/>
    <mergeCell ref="O39:O40"/>
    <mergeCell ref="C27:P27"/>
    <mergeCell ref="D30:D31"/>
    <mergeCell ref="E30:E31"/>
    <mergeCell ref="F30:F31"/>
    <mergeCell ref="G30:G31"/>
    <mergeCell ref="K30:K31"/>
    <mergeCell ref="V16:V19"/>
    <mergeCell ref="W16:W19"/>
    <mergeCell ref="T20:U26"/>
    <mergeCell ref="V20:V26"/>
    <mergeCell ref="W20:W26"/>
    <mergeCell ref="R28:R31"/>
    <mergeCell ref="S28:S31"/>
    <mergeCell ref="T28:U31"/>
    <mergeCell ref="V28:V31"/>
    <mergeCell ref="W28:W31"/>
    <mergeCell ref="W47:W49"/>
    <mergeCell ref="T51:U54"/>
    <mergeCell ref="V51:V54"/>
    <mergeCell ref="W51:W54"/>
    <mergeCell ref="T55:U58"/>
    <mergeCell ref="V55:V58"/>
    <mergeCell ref="W55:W58"/>
    <mergeCell ref="T60:U63"/>
    <mergeCell ref="V60:V63"/>
    <mergeCell ref="W60:W63"/>
    <mergeCell ref="T47:U49"/>
    <mergeCell ref="V47:V49"/>
    <mergeCell ref="B41:B45"/>
    <mergeCell ref="C42:C45"/>
    <mergeCell ref="B46:B49"/>
    <mergeCell ref="C47:C49"/>
    <mergeCell ref="D47:D49"/>
    <mergeCell ref="E47:E49"/>
    <mergeCell ref="F47:F49"/>
    <mergeCell ref="G47:G49"/>
    <mergeCell ref="S51:S54"/>
    <mergeCell ref="B32:B35"/>
    <mergeCell ref="B37:B40"/>
    <mergeCell ref="D64:D67"/>
    <mergeCell ref="E64:E67"/>
    <mergeCell ref="F64:F67"/>
    <mergeCell ref="G64:G67"/>
    <mergeCell ref="H64:I64"/>
    <mergeCell ref="B60:B63"/>
    <mergeCell ref="C60:C63"/>
    <mergeCell ref="C59:P59"/>
    <mergeCell ref="J55:J58"/>
    <mergeCell ref="K55:K58"/>
    <mergeCell ref="L55:L58"/>
    <mergeCell ref="D52:G52"/>
    <mergeCell ref="G32:G35"/>
    <mergeCell ref="H47:I47"/>
    <mergeCell ref="H48:I48"/>
    <mergeCell ref="B55:B58"/>
    <mergeCell ref="C55:C58"/>
    <mergeCell ref="D55:D58"/>
    <mergeCell ref="E55:E58"/>
    <mergeCell ref="F55:F58"/>
    <mergeCell ref="G55:G58"/>
    <mergeCell ref="H55:I55"/>
    <mergeCell ref="K64:K67"/>
    <mergeCell ref="L64:L67"/>
    <mergeCell ref="H60:I63"/>
    <mergeCell ref="J60:J63"/>
    <mergeCell ref="K60:L61"/>
    <mergeCell ref="H67:I67"/>
    <mergeCell ref="H65:I65"/>
    <mergeCell ref="H66:I66"/>
    <mergeCell ref="M60:Q61"/>
    <mergeCell ref="R60:R63"/>
    <mergeCell ref="S60:S63"/>
    <mergeCell ref="D62:D63"/>
    <mergeCell ref="E62:E63"/>
    <mergeCell ref="D61:G61"/>
    <mergeCell ref="D60:G60"/>
    <mergeCell ref="F62:F63"/>
    <mergeCell ref="G62:G63"/>
    <mergeCell ref="K62:K63"/>
    <mergeCell ref="L62:L63"/>
    <mergeCell ref="M62:M63"/>
    <mergeCell ref="N62:N63"/>
    <mergeCell ref="O62:O63"/>
    <mergeCell ref="P62:P63"/>
    <mergeCell ref="Q62:Q63"/>
    <mergeCell ref="M12:Q13"/>
    <mergeCell ref="R12:R15"/>
    <mergeCell ref="S12:S15"/>
    <mergeCell ref="H49:I49"/>
    <mergeCell ref="H35:I35"/>
    <mergeCell ref="H33:I33"/>
    <mergeCell ref="H34:I34"/>
    <mergeCell ref="H58:I58"/>
    <mergeCell ref="H56:I56"/>
    <mergeCell ref="H57:I57"/>
    <mergeCell ref="H32:I32"/>
    <mergeCell ref="J32:J35"/>
    <mergeCell ref="K32:K35"/>
    <mergeCell ref="N39:N40"/>
    <mergeCell ref="H42:I42"/>
    <mergeCell ref="H43:I43"/>
    <mergeCell ref="Q36:U36"/>
    <mergeCell ref="T46:U46"/>
    <mergeCell ref="T42:U42"/>
    <mergeCell ref="H18:I18"/>
    <mergeCell ref="H19:I19"/>
    <mergeCell ref="P39:P40"/>
    <mergeCell ref="Q39:Q40"/>
    <mergeCell ref="T16:U19"/>
    <mergeCell ref="B2:W5"/>
    <mergeCell ref="U6:V6"/>
    <mergeCell ref="B7:C7"/>
    <mergeCell ref="D7:J7"/>
    <mergeCell ref="P7:Q7"/>
    <mergeCell ref="R7:S7"/>
    <mergeCell ref="B11:C11"/>
    <mergeCell ref="D11:W11"/>
    <mergeCell ref="D13:G13"/>
    <mergeCell ref="J12:J15"/>
    <mergeCell ref="K12:L13"/>
    <mergeCell ref="D14:D15"/>
    <mergeCell ref="E14:E15"/>
    <mergeCell ref="F14:F15"/>
    <mergeCell ref="G14:G15"/>
    <mergeCell ref="K14:K15"/>
    <mergeCell ref="L14:L15"/>
    <mergeCell ref="T12:U15"/>
    <mergeCell ref="V12:V15"/>
    <mergeCell ref="W12:W15"/>
    <mergeCell ref="M14:M15"/>
    <mergeCell ref="N14:N15"/>
    <mergeCell ref="B12:B15"/>
    <mergeCell ref="C12:C15"/>
    <mergeCell ref="B10:C10"/>
    <mergeCell ref="D10:W10"/>
    <mergeCell ref="U9:V9"/>
    <mergeCell ref="U7:V7"/>
    <mergeCell ref="B8:C8"/>
    <mergeCell ref="P8:Q8"/>
    <mergeCell ref="R8:S8"/>
    <mergeCell ref="U8:V8"/>
    <mergeCell ref="D8:J8"/>
    <mergeCell ref="B28:B31"/>
    <mergeCell ref="C28:C31"/>
    <mergeCell ref="D28:G28"/>
    <mergeCell ref="H28:I31"/>
    <mergeCell ref="J28:J31"/>
    <mergeCell ref="K28:L29"/>
    <mergeCell ref="M28:Q29"/>
    <mergeCell ref="L32:L35"/>
    <mergeCell ref="D12:G12"/>
    <mergeCell ref="H12:I15"/>
    <mergeCell ref="O14:O15"/>
    <mergeCell ref="P14:P15"/>
    <mergeCell ref="Q14:Q15"/>
    <mergeCell ref="B16:B19"/>
    <mergeCell ref="C16:C19"/>
    <mergeCell ref="D16:D19"/>
    <mergeCell ref="E16:E19"/>
    <mergeCell ref="F16:F19"/>
    <mergeCell ref="G16:G19"/>
    <mergeCell ref="H16:I16"/>
    <mergeCell ref="J16:J19"/>
    <mergeCell ref="K16:K19"/>
    <mergeCell ref="L16:L19"/>
    <mergeCell ref="H17:I17"/>
  </mergeCells>
  <pageMargins left="0.9055118110236221" right="0" top="0.15748031496062992" bottom="0.74803149606299213" header="0.31496062992125984" footer="0.31496062992125984"/>
  <pageSetup paperSize="120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29" zoomScale="62" zoomScaleNormal="62" workbookViewId="0">
      <selection activeCell="G40" sqref="G40"/>
    </sheetView>
  </sheetViews>
  <sheetFormatPr baseColWidth="10" defaultRowHeight="15" x14ac:dyDescent="0.2"/>
  <cols>
    <col min="1" max="1" width="21.5703125" style="4" customWidth="1"/>
    <col min="2" max="2" width="18.5703125" style="4" customWidth="1"/>
    <col min="3" max="3" width="23" style="4" customWidth="1"/>
    <col min="4" max="4" width="9.5703125" style="4" customWidth="1"/>
    <col min="5" max="5" width="7.42578125" style="4" customWidth="1"/>
    <col min="6" max="6" width="6.5703125" style="4" customWidth="1"/>
    <col min="7" max="7" width="5.85546875" style="4" customWidth="1"/>
    <col min="8" max="8" width="6.85546875" style="4" customWidth="1"/>
    <col min="9" max="9" width="21.42578125" style="4" customWidth="1"/>
    <col min="10" max="10" width="24.7109375" style="4" customWidth="1"/>
    <col min="11" max="11" width="9.7109375" style="4" customWidth="1"/>
    <col min="12" max="12" width="2.7109375" style="4" customWidth="1"/>
    <col min="13" max="13" width="8.5703125" style="4" customWidth="1"/>
    <col min="14" max="14" width="4.85546875" style="4" customWidth="1"/>
    <col min="15" max="15" width="39.140625" style="4" customWidth="1"/>
    <col min="16" max="16" width="18.5703125" style="4" customWidth="1"/>
    <col min="17" max="17" width="15.85546875" style="4" customWidth="1"/>
    <col min="18" max="18" width="29" style="4" customWidth="1"/>
    <col min="19" max="19" width="11.7109375" style="4" bestFit="1" customWidth="1"/>
    <col min="20" max="256" width="11.42578125" style="4"/>
    <col min="257" max="257" width="19.28515625" style="4" customWidth="1"/>
    <col min="258" max="258" width="22.42578125" style="4" customWidth="1"/>
    <col min="259" max="259" width="25" style="4" customWidth="1"/>
    <col min="260" max="260" width="7.140625" style="4" bestFit="1" customWidth="1"/>
    <col min="261" max="261" width="5.28515625" style="4" customWidth="1"/>
    <col min="262" max="262" width="5.85546875" style="4" customWidth="1"/>
    <col min="263" max="263" width="5.28515625" style="4" customWidth="1"/>
    <col min="264" max="264" width="6.85546875" style="4" customWidth="1"/>
    <col min="265" max="265" width="21.42578125" style="4" customWidth="1"/>
    <col min="266" max="266" width="21.5703125" style="4" customWidth="1"/>
    <col min="267" max="267" width="9.7109375" style="4" customWidth="1"/>
    <col min="268" max="268" width="4.85546875" style="4" customWidth="1"/>
    <col min="269" max="269" width="8.5703125" style="4" customWidth="1"/>
    <col min="270" max="270" width="6.85546875" style="4" customWidth="1"/>
    <col min="271" max="271" width="37.42578125" style="4" customWidth="1"/>
    <col min="272" max="272" width="19.7109375" style="4" customWidth="1"/>
    <col min="273" max="273" width="17.85546875" style="4" customWidth="1"/>
    <col min="274" max="274" width="11.7109375" style="4" customWidth="1"/>
    <col min="275" max="275" width="11.7109375" style="4" bestFit="1" customWidth="1"/>
    <col min="276" max="512" width="11.42578125" style="4"/>
    <col min="513" max="513" width="19.28515625" style="4" customWidth="1"/>
    <col min="514" max="514" width="22.42578125" style="4" customWidth="1"/>
    <col min="515" max="515" width="25" style="4" customWidth="1"/>
    <col min="516" max="516" width="7.140625" style="4" bestFit="1" customWidth="1"/>
    <col min="517" max="517" width="5.28515625" style="4" customWidth="1"/>
    <col min="518" max="518" width="5.85546875" style="4" customWidth="1"/>
    <col min="519" max="519" width="5.28515625" style="4" customWidth="1"/>
    <col min="520" max="520" width="6.85546875" style="4" customWidth="1"/>
    <col min="521" max="521" width="21.42578125" style="4" customWidth="1"/>
    <col min="522" max="522" width="21.5703125" style="4" customWidth="1"/>
    <col min="523" max="523" width="9.7109375" style="4" customWidth="1"/>
    <col min="524" max="524" width="4.85546875" style="4" customWidth="1"/>
    <col min="525" max="525" width="8.5703125" style="4" customWidth="1"/>
    <col min="526" max="526" width="6.85546875" style="4" customWidth="1"/>
    <col min="527" max="527" width="37.42578125" style="4" customWidth="1"/>
    <col min="528" max="528" width="19.7109375" style="4" customWidth="1"/>
    <col min="529" max="529" width="17.85546875" style="4" customWidth="1"/>
    <col min="530" max="530" width="11.7109375" style="4" customWidth="1"/>
    <col min="531" max="531" width="11.7109375" style="4" bestFit="1" customWidth="1"/>
    <col min="532" max="768" width="11.42578125" style="4"/>
    <col min="769" max="769" width="19.28515625" style="4" customWidth="1"/>
    <col min="770" max="770" width="22.42578125" style="4" customWidth="1"/>
    <col min="771" max="771" width="25" style="4" customWidth="1"/>
    <col min="772" max="772" width="7.140625" style="4" bestFit="1" customWidth="1"/>
    <col min="773" max="773" width="5.28515625" style="4" customWidth="1"/>
    <col min="774" max="774" width="5.85546875" style="4" customWidth="1"/>
    <col min="775" max="775" width="5.28515625" style="4" customWidth="1"/>
    <col min="776" max="776" width="6.85546875" style="4" customWidth="1"/>
    <col min="777" max="777" width="21.42578125" style="4" customWidth="1"/>
    <col min="778" max="778" width="21.5703125" style="4" customWidth="1"/>
    <col min="779" max="779" width="9.7109375" style="4" customWidth="1"/>
    <col min="780" max="780" width="4.85546875" style="4" customWidth="1"/>
    <col min="781" max="781" width="8.5703125" style="4" customWidth="1"/>
    <col min="782" max="782" width="6.85546875" style="4" customWidth="1"/>
    <col min="783" max="783" width="37.42578125" style="4" customWidth="1"/>
    <col min="784" max="784" width="19.7109375" style="4" customWidth="1"/>
    <col min="785" max="785" width="17.85546875" style="4" customWidth="1"/>
    <col min="786" max="786" width="11.7109375" style="4" customWidth="1"/>
    <col min="787" max="787" width="11.7109375" style="4" bestFit="1" customWidth="1"/>
    <col min="788" max="1024" width="11.42578125" style="4"/>
    <col min="1025" max="1025" width="19.28515625" style="4" customWidth="1"/>
    <col min="1026" max="1026" width="22.42578125" style="4" customWidth="1"/>
    <col min="1027" max="1027" width="25" style="4" customWidth="1"/>
    <col min="1028" max="1028" width="7.140625" style="4" bestFit="1" customWidth="1"/>
    <col min="1029" max="1029" width="5.28515625" style="4" customWidth="1"/>
    <col min="1030" max="1030" width="5.85546875" style="4" customWidth="1"/>
    <col min="1031" max="1031" width="5.28515625" style="4" customWidth="1"/>
    <col min="1032" max="1032" width="6.85546875" style="4" customWidth="1"/>
    <col min="1033" max="1033" width="21.42578125" style="4" customWidth="1"/>
    <col min="1034" max="1034" width="21.5703125" style="4" customWidth="1"/>
    <col min="1035" max="1035" width="9.7109375" style="4" customWidth="1"/>
    <col min="1036" max="1036" width="4.85546875" style="4" customWidth="1"/>
    <col min="1037" max="1037" width="8.5703125" style="4" customWidth="1"/>
    <col min="1038" max="1038" width="6.85546875" style="4" customWidth="1"/>
    <col min="1039" max="1039" width="37.42578125" style="4" customWidth="1"/>
    <col min="1040" max="1040" width="19.7109375" style="4" customWidth="1"/>
    <col min="1041" max="1041" width="17.85546875" style="4" customWidth="1"/>
    <col min="1042" max="1042" width="11.7109375" style="4" customWidth="1"/>
    <col min="1043" max="1043" width="11.7109375" style="4" bestFit="1" customWidth="1"/>
    <col min="1044" max="1280" width="11.42578125" style="4"/>
    <col min="1281" max="1281" width="19.28515625" style="4" customWidth="1"/>
    <col min="1282" max="1282" width="22.42578125" style="4" customWidth="1"/>
    <col min="1283" max="1283" width="25" style="4" customWidth="1"/>
    <col min="1284" max="1284" width="7.140625" style="4" bestFit="1" customWidth="1"/>
    <col min="1285" max="1285" width="5.28515625" style="4" customWidth="1"/>
    <col min="1286" max="1286" width="5.85546875" style="4" customWidth="1"/>
    <col min="1287" max="1287" width="5.28515625" style="4" customWidth="1"/>
    <col min="1288" max="1288" width="6.85546875" style="4" customWidth="1"/>
    <col min="1289" max="1289" width="21.42578125" style="4" customWidth="1"/>
    <col min="1290" max="1290" width="21.5703125" style="4" customWidth="1"/>
    <col min="1291" max="1291" width="9.7109375" style="4" customWidth="1"/>
    <col min="1292" max="1292" width="4.85546875" style="4" customWidth="1"/>
    <col min="1293" max="1293" width="8.5703125" style="4" customWidth="1"/>
    <col min="1294" max="1294" width="6.85546875" style="4" customWidth="1"/>
    <col min="1295" max="1295" width="37.42578125" style="4" customWidth="1"/>
    <col min="1296" max="1296" width="19.7109375" style="4" customWidth="1"/>
    <col min="1297" max="1297" width="17.85546875" style="4" customWidth="1"/>
    <col min="1298" max="1298" width="11.7109375" style="4" customWidth="1"/>
    <col min="1299" max="1299" width="11.7109375" style="4" bestFit="1" customWidth="1"/>
    <col min="1300" max="1536" width="11.42578125" style="4"/>
    <col min="1537" max="1537" width="19.28515625" style="4" customWidth="1"/>
    <col min="1538" max="1538" width="22.42578125" style="4" customWidth="1"/>
    <col min="1539" max="1539" width="25" style="4" customWidth="1"/>
    <col min="1540" max="1540" width="7.140625" style="4" bestFit="1" customWidth="1"/>
    <col min="1541" max="1541" width="5.28515625" style="4" customWidth="1"/>
    <col min="1542" max="1542" width="5.85546875" style="4" customWidth="1"/>
    <col min="1543" max="1543" width="5.28515625" style="4" customWidth="1"/>
    <col min="1544" max="1544" width="6.85546875" style="4" customWidth="1"/>
    <col min="1545" max="1545" width="21.42578125" style="4" customWidth="1"/>
    <col min="1546" max="1546" width="21.5703125" style="4" customWidth="1"/>
    <col min="1547" max="1547" width="9.7109375" style="4" customWidth="1"/>
    <col min="1548" max="1548" width="4.85546875" style="4" customWidth="1"/>
    <col min="1549" max="1549" width="8.5703125" style="4" customWidth="1"/>
    <col min="1550" max="1550" width="6.85546875" style="4" customWidth="1"/>
    <col min="1551" max="1551" width="37.42578125" style="4" customWidth="1"/>
    <col min="1552" max="1552" width="19.7109375" style="4" customWidth="1"/>
    <col min="1553" max="1553" width="17.85546875" style="4" customWidth="1"/>
    <col min="1554" max="1554" width="11.7109375" style="4" customWidth="1"/>
    <col min="1555" max="1555" width="11.7109375" style="4" bestFit="1" customWidth="1"/>
    <col min="1556" max="1792" width="11.42578125" style="4"/>
    <col min="1793" max="1793" width="19.28515625" style="4" customWidth="1"/>
    <col min="1794" max="1794" width="22.42578125" style="4" customWidth="1"/>
    <col min="1795" max="1795" width="25" style="4" customWidth="1"/>
    <col min="1796" max="1796" width="7.140625" style="4" bestFit="1" customWidth="1"/>
    <col min="1797" max="1797" width="5.28515625" style="4" customWidth="1"/>
    <col min="1798" max="1798" width="5.85546875" style="4" customWidth="1"/>
    <col min="1799" max="1799" width="5.28515625" style="4" customWidth="1"/>
    <col min="1800" max="1800" width="6.85546875" style="4" customWidth="1"/>
    <col min="1801" max="1801" width="21.42578125" style="4" customWidth="1"/>
    <col min="1802" max="1802" width="21.5703125" style="4" customWidth="1"/>
    <col min="1803" max="1803" width="9.7109375" style="4" customWidth="1"/>
    <col min="1804" max="1804" width="4.85546875" style="4" customWidth="1"/>
    <col min="1805" max="1805" width="8.5703125" style="4" customWidth="1"/>
    <col min="1806" max="1806" width="6.85546875" style="4" customWidth="1"/>
    <col min="1807" max="1807" width="37.42578125" style="4" customWidth="1"/>
    <col min="1808" max="1808" width="19.7109375" style="4" customWidth="1"/>
    <col min="1809" max="1809" width="17.85546875" style="4" customWidth="1"/>
    <col min="1810" max="1810" width="11.7109375" style="4" customWidth="1"/>
    <col min="1811" max="1811" width="11.7109375" style="4" bestFit="1" customWidth="1"/>
    <col min="1812" max="2048" width="11.42578125" style="4"/>
    <col min="2049" max="2049" width="19.28515625" style="4" customWidth="1"/>
    <col min="2050" max="2050" width="22.42578125" style="4" customWidth="1"/>
    <col min="2051" max="2051" width="25" style="4" customWidth="1"/>
    <col min="2052" max="2052" width="7.140625" style="4" bestFit="1" customWidth="1"/>
    <col min="2053" max="2053" width="5.28515625" style="4" customWidth="1"/>
    <col min="2054" max="2054" width="5.85546875" style="4" customWidth="1"/>
    <col min="2055" max="2055" width="5.28515625" style="4" customWidth="1"/>
    <col min="2056" max="2056" width="6.85546875" style="4" customWidth="1"/>
    <col min="2057" max="2057" width="21.42578125" style="4" customWidth="1"/>
    <col min="2058" max="2058" width="21.5703125" style="4" customWidth="1"/>
    <col min="2059" max="2059" width="9.7109375" style="4" customWidth="1"/>
    <col min="2060" max="2060" width="4.85546875" style="4" customWidth="1"/>
    <col min="2061" max="2061" width="8.5703125" style="4" customWidth="1"/>
    <col min="2062" max="2062" width="6.85546875" style="4" customWidth="1"/>
    <col min="2063" max="2063" width="37.42578125" style="4" customWidth="1"/>
    <col min="2064" max="2064" width="19.7109375" style="4" customWidth="1"/>
    <col min="2065" max="2065" width="17.85546875" style="4" customWidth="1"/>
    <col min="2066" max="2066" width="11.7109375" style="4" customWidth="1"/>
    <col min="2067" max="2067" width="11.7109375" style="4" bestFit="1" customWidth="1"/>
    <col min="2068" max="2304" width="11.42578125" style="4"/>
    <col min="2305" max="2305" width="19.28515625" style="4" customWidth="1"/>
    <col min="2306" max="2306" width="22.42578125" style="4" customWidth="1"/>
    <col min="2307" max="2307" width="25" style="4" customWidth="1"/>
    <col min="2308" max="2308" width="7.140625" style="4" bestFit="1" customWidth="1"/>
    <col min="2309" max="2309" width="5.28515625" style="4" customWidth="1"/>
    <col min="2310" max="2310" width="5.85546875" style="4" customWidth="1"/>
    <col min="2311" max="2311" width="5.28515625" style="4" customWidth="1"/>
    <col min="2312" max="2312" width="6.85546875" style="4" customWidth="1"/>
    <col min="2313" max="2313" width="21.42578125" style="4" customWidth="1"/>
    <col min="2314" max="2314" width="21.5703125" style="4" customWidth="1"/>
    <col min="2315" max="2315" width="9.7109375" style="4" customWidth="1"/>
    <col min="2316" max="2316" width="4.85546875" style="4" customWidth="1"/>
    <col min="2317" max="2317" width="8.5703125" style="4" customWidth="1"/>
    <col min="2318" max="2318" width="6.85546875" style="4" customWidth="1"/>
    <col min="2319" max="2319" width="37.42578125" style="4" customWidth="1"/>
    <col min="2320" max="2320" width="19.7109375" style="4" customWidth="1"/>
    <col min="2321" max="2321" width="17.85546875" style="4" customWidth="1"/>
    <col min="2322" max="2322" width="11.7109375" style="4" customWidth="1"/>
    <col min="2323" max="2323" width="11.7109375" style="4" bestFit="1" customWidth="1"/>
    <col min="2324" max="2560" width="11.42578125" style="4"/>
    <col min="2561" max="2561" width="19.28515625" style="4" customWidth="1"/>
    <col min="2562" max="2562" width="22.42578125" style="4" customWidth="1"/>
    <col min="2563" max="2563" width="25" style="4" customWidth="1"/>
    <col min="2564" max="2564" width="7.140625" style="4" bestFit="1" customWidth="1"/>
    <col min="2565" max="2565" width="5.28515625" style="4" customWidth="1"/>
    <col min="2566" max="2566" width="5.85546875" style="4" customWidth="1"/>
    <col min="2567" max="2567" width="5.28515625" style="4" customWidth="1"/>
    <col min="2568" max="2568" width="6.85546875" style="4" customWidth="1"/>
    <col min="2569" max="2569" width="21.42578125" style="4" customWidth="1"/>
    <col min="2570" max="2570" width="21.5703125" style="4" customWidth="1"/>
    <col min="2571" max="2571" width="9.7109375" style="4" customWidth="1"/>
    <col min="2572" max="2572" width="4.85546875" style="4" customWidth="1"/>
    <col min="2573" max="2573" width="8.5703125" style="4" customWidth="1"/>
    <col min="2574" max="2574" width="6.85546875" style="4" customWidth="1"/>
    <col min="2575" max="2575" width="37.42578125" style="4" customWidth="1"/>
    <col min="2576" max="2576" width="19.7109375" style="4" customWidth="1"/>
    <col min="2577" max="2577" width="17.85546875" style="4" customWidth="1"/>
    <col min="2578" max="2578" width="11.7109375" style="4" customWidth="1"/>
    <col min="2579" max="2579" width="11.7109375" style="4" bestFit="1" customWidth="1"/>
    <col min="2580" max="2816" width="11.42578125" style="4"/>
    <col min="2817" max="2817" width="19.28515625" style="4" customWidth="1"/>
    <col min="2818" max="2818" width="22.42578125" style="4" customWidth="1"/>
    <col min="2819" max="2819" width="25" style="4" customWidth="1"/>
    <col min="2820" max="2820" width="7.140625" style="4" bestFit="1" customWidth="1"/>
    <col min="2821" max="2821" width="5.28515625" style="4" customWidth="1"/>
    <col min="2822" max="2822" width="5.85546875" style="4" customWidth="1"/>
    <col min="2823" max="2823" width="5.28515625" style="4" customWidth="1"/>
    <col min="2824" max="2824" width="6.85546875" style="4" customWidth="1"/>
    <col min="2825" max="2825" width="21.42578125" style="4" customWidth="1"/>
    <col min="2826" max="2826" width="21.5703125" style="4" customWidth="1"/>
    <col min="2827" max="2827" width="9.7109375" style="4" customWidth="1"/>
    <col min="2828" max="2828" width="4.85546875" style="4" customWidth="1"/>
    <col min="2829" max="2829" width="8.5703125" style="4" customWidth="1"/>
    <col min="2830" max="2830" width="6.85546875" style="4" customWidth="1"/>
    <col min="2831" max="2831" width="37.42578125" style="4" customWidth="1"/>
    <col min="2832" max="2832" width="19.7109375" style="4" customWidth="1"/>
    <col min="2833" max="2833" width="17.85546875" style="4" customWidth="1"/>
    <col min="2834" max="2834" width="11.7109375" style="4" customWidth="1"/>
    <col min="2835" max="2835" width="11.7109375" style="4" bestFit="1" customWidth="1"/>
    <col min="2836" max="3072" width="11.42578125" style="4"/>
    <col min="3073" max="3073" width="19.28515625" style="4" customWidth="1"/>
    <col min="3074" max="3074" width="22.42578125" style="4" customWidth="1"/>
    <col min="3075" max="3075" width="25" style="4" customWidth="1"/>
    <col min="3076" max="3076" width="7.140625" style="4" bestFit="1" customWidth="1"/>
    <col min="3077" max="3077" width="5.28515625" style="4" customWidth="1"/>
    <col min="3078" max="3078" width="5.85546875" style="4" customWidth="1"/>
    <col min="3079" max="3079" width="5.28515625" style="4" customWidth="1"/>
    <col min="3080" max="3080" width="6.85546875" style="4" customWidth="1"/>
    <col min="3081" max="3081" width="21.42578125" style="4" customWidth="1"/>
    <col min="3082" max="3082" width="21.5703125" style="4" customWidth="1"/>
    <col min="3083" max="3083" width="9.7109375" style="4" customWidth="1"/>
    <col min="3084" max="3084" width="4.85546875" style="4" customWidth="1"/>
    <col min="3085" max="3085" width="8.5703125" style="4" customWidth="1"/>
    <col min="3086" max="3086" width="6.85546875" style="4" customWidth="1"/>
    <col min="3087" max="3087" width="37.42578125" style="4" customWidth="1"/>
    <col min="3088" max="3088" width="19.7109375" style="4" customWidth="1"/>
    <col min="3089" max="3089" width="17.85546875" style="4" customWidth="1"/>
    <col min="3090" max="3090" width="11.7109375" style="4" customWidth="1"/>
    <col min="3091" max="3091" width="11.7109375" style="4" bestFit="1" customWidth="1"/>
    <col min="3092" max="3328" width="11.42578125" style="4"/>
    <col min="3329" max="3329" width="19.28515625" style="4" customWidth="1"/>
    <col min="3330" max="3330" width="22.42578125" style="4" customWidth="1"/>
    <col min="3331" max="3331" width="25" style="4" customWidth="1"/>
    <col min="3332" max="3332" width="7.140625" style="4" bestFit="1" customWidth="1"/>
    <col min="3333" max="3333" width="5.28515625" style="4" customWidth="1"/>
    <col min="3334" max="3334" width="5.85546875" style="4" customWidth="1"/>
    <col min="3335" max="3335" width="5.28515625" style="4" customWidth="1"/>
    <col min="3336" max="3336" width="6.85546875" style="4" customWidth="1"/>
    <col min="3337" max="3337" width="21.42578125" style="4" customWidth="1"/>
    <col min="3338" max="3338" width="21.5703125" style="4" customWidth="1"/>
    <col min="3339" max="3339" width="9.7109375" style="4" customWidth="1"/>
    <col min="3340" max="3340" width="4.85546875" style="4" customWidth="1"/>
    <col min="3341" max="3341" width="8.5703125" style="4" customWidth="1"/>
    <col min="3342" max="3342" width="6.85546875" style="4" customWidth="1"/>
    <col min="3343" max="3343" width="37.42578125" style="4" customWidth="1"/>
    <col min="3344" max="3344" width="19.7109375" style="4" customWidth="1"/>
    <col min="3345" max="3345" width="17.85546875" style="4" customWidth="1"/>
    <col min="3346" max="3346" width="11.7109375" style="4" customWidth="1"/>
    <col min="3347" max="3347" width="11.7109375" style="4" bestFit="1" customWidth="1"/>
    <col min="3348" max="3584" width="11.42578125" style="4"/>
    <col min="3585" max="3585" width="19.28515625" style="4" customWidth="1"/>
    <col min="3586" max="3586" width="22.42578125" style="4" customWidth="1"/>
    <col min="3587" max="3587" width="25" style="4" customWidth="1"/>
    <col min="3588" max="3588" width="7.140625" style="4" bestFit="1" customWidth="1"/>
    <col min="3589" max="3589" width="5.28515625" style="4" customWidth="1"/>
    <col min="3590" max="3590" width="5.85546875" style="4" customWidth="1"/>
    <col min="3591" max="3591" width="5.28515625" style="4" customWidth="1"/>
    <col min="3592" max="3592" width="6.85546875" style="4" customWidth="1"/>
    <col min="3593" max="3593" width="21.42578125" style="4" customWidth="1"/>
    <col min="3594" max="3594" width="21.5703125" style="4" customWidth="1"/>
    <col min="3595" max="3595" width="9.7109375" style="4" customWidth="1"/>
    <col min="3596" max="3596" width="4.85546875" style="4" customWidth="1"/>
    <col min="3597" max="3597" width="8.5703125" style="4" customWidth="1"/>
    <col min="3598" max="3598" width="6.85546875" style="4" customWidth="1"/>
    <col min="3599" max="3599" width="37.42578125" style="4" customWidth="1"/>
    <col min="3600" max="3600" width="19.7109375" style="4" customWidth="1"/>
    <col min="3601" max="3601" width="17.85546875" style="4" customWidth="1"/>
    <col min="3602" max="3602" width="11.7109375" style="4" customWidth="1"/>
    <col min="3603" max="3603" width="11.7109375" style="4" bestFit="1" customWidth="1"/>
    <col min="3604" max="3840" width="11.42578125" style="4"/>
    <col min="3841" max="3841" width="19.28515625" style="4" customWidth="1"/>
    <col min="3842" max="3842" width="22.42578125" style="4" customWidth="1"/>
    <col min="3843" max="3843" width="25" style="4" customWidth="1"/>
    <col min="3844" max="3844" width="7.140625" style="4" bestFit="1" customWidth="1"/>
    <col min="3845" max="3845" width="5.28515625" style="4" customWidth="1"/>
    <col min="3846" max="3846" width="5.85546875" style="4" customWidth="1"/>
    <col min="3847" max="3847" width="5.28515625" style="4" customWidth="1"/>
    <col min="3848" max="3848" width="6.85546875" style="4" customWidth="1"/>
    <col min="3849" max="3849" width="21.42578125" style="4" customWidth="1"/>
    <col min="3850" max="3850" width="21.5703125" style="4" customWidth="1"/>
    <col min="3851" max="3851" width="9.7109375" style="4" customWidth="1"/>
    <col min="3852" max="3852" width="4.85546875" style="4" customWidth="1"/>
    <col min="3853" max="3853" width="8.5703125" style="4" customWidth="1"/>
    <col min="3854" max="3854" width="6.85546875" style="4" customWidth="1"/>
    <col min="3855" max="3855" width="37.42578125" style="4" customWidth="1"/>
    <col min="3856" max="3856" width="19.7109375" style="4" customWidth="1"/>
    <col min="3857" max="3857" width="17.85546875" style="4" customWidth="1"/>
    <col min="3858" max="3858" width="11.7109375" style="4" customWidth="1"/>
    <col min="3859" max="3859" width="11.7109375" style="4" bestFit="1" customWidth="1"/>
    <col min="3860" max="4096" width="11.42578125" style="4"/>
    <col min="4097" max="4097" width="19.28515625" style="4" customWidth="1"/>
    <col min="4098" max="4098" width="22.42578125" style="4" customWidth="1"/>
    <col min="4099" max="4099" width="25" style="4" customWidth="1"/>
    <col min="4100" max="4100" width="7.140625" style="4" bestFit="1" customWidth="1"/>
    <col min="4101" max="4101" width="5.28515625" style="4" customWidth="1"/>
    <col min="4102" max="4102" width="5.85546875" style="4" customWidth="1"/>
    <col min="4103" max="4103" width="5.28515625" style="4" customWidth="1"/>
    <col min="4104" max="4104" width="6.85546875" style="4" customWidth="1"/>
    <col min="4105" max="4105" width="21.42578125" style="4" customWidth="1"/>
    <col min="4106" max="4106" width="21.5703125" style="4" customWidth="1"/>
    <col min="4107" max="4107" width="9.7109375" style="4" customWidth="1"/>
    <col min="4108" max="4108" width="4.85546875" style="4" customWidth="1"/>
    <col min="4109" max="4109" width="8.5703125" style="4" customWidth="1"/>
    <col min="4110" max="4110" width="6.85546875" style="4" customWidth="1"/>
    <col min="4111" max="4111" width="37.42578125" style="4" customWidth="1"/>
    <col min="4112" max="4112" width="19.7109375" style="4" customWidth="1"/>
    <col min="4113" max="4113" width="17.85546875" style="4" customWidth="1"/>
    <col min="4114" max="4114" width="11.7109375" style="4" customWidth="1"/>
    <col min="4115" max="4115" width="11.7109375" style="4" bestFit="1" customWidth="1"/>
    <col min="4116" max="4352" width="11.42578125" style="4"/>
    <col min="4353" max="4353" width="19.28515625" style="4" customWidth="1"/>
    <col min="4354" max="4354" width="22.42578125" style="4" customWidth="1"/>
    <col min="4355" max="4355" width="25" style="4" customWidth="1"/>
    <col min="4356" max="4356" width="7.140625" style="4" bestFit="1" customWidth="1"/>
    <col min="4357" max="4357" width="5.28515625" style="4" customWidth="1"/>
    <col min="4358" max="4358" width="5.85546875" style="4" customWidth="1"/>
    <col min="4359" max="4359" width="5.28515625" style="4" customWidth="1"/>
    <col min="4360" max="4360" width="6.85546875" style="4" customWidth="1"/>
    <col min="4361" max="4361" width="21.42578125" style="4" customWidth="1"/>
    <col min="4362" max="4362" width="21.5703125" style="4" customWidth="1"/>
    <col min="4363" max="4363" width="9.7109375" style="4" customWidth="1"/>
    <col min="4364" max="4364" width="4.85546875" style="4" customWidth="1"/>
    <col min="4365" max="4365" width="8.5703125" style="4" customWidth="1"/>
    <col min="4366" max="4366" width="6.85546875" style="4" customWidth="1"/>
    <col min="4367" max="4367" width="37.42578125" style="4" customWidth="1"/>
    <col min="4368" max="4368" width="19.7109375" style="4" customWidth="1"/>
    <col min="4369" max="4369" width="17.85546875" style="4" customWidth="1"/>
    <col min="4370" max="4370" width="11.7109375" style="4" customWidth="1"/>
    <col min="4371" max="4371" width="11.7109375" style="4" bestFit="1" customWidth="1"/>
    <col min="4372" max="4608" width="11.42578125" style="4"/>
    <col min="4609" max="4609" width="19.28515625" style="4" customWidth="1"/>
    <col min="4610" max="4610" width="22.42578125" style="4" customWidth="1"/>
    <col min="4611" max="4611" width="25" style="4" customWidth="1"/>
    <col min="4612" max="4612" width="7.140625" style="4" bestFit="1" customWidth="1"/>
    <col min="4613" max="4613" width="5.28515625" style="4" customWidth="1"/>
    <col min="4614" max="4614" width="5.85546875" style="4" customWidth="1"/>
    <col min="4615" max="4615" width="5.28515625" style="4" customWidth="1"/>
    <col min="4616" max="4616" width="6.85546875" style="4" customWidth="1"/>
    <col min="4617" max="4617" width="21.42578125" style="4" customWidth="1"/>
    <col min="4618" max="4618" width="21.5703125" style="4" customWidth="1"/>
    <col min="4619" max="4619" width="9.7109375" style="4" customWidth="1"/>
    <col min="4620" max="4620" width="4.85546875" style="4" customWidth="1"/>
    <col min="4621" max="4621" width="8.5703125" style="4" customWidth="1"/>
    <col min="4622" max="4622" width="6.85546875" style="4" customWidth="1"/>
    <col min="4623" max="4623" width="37.42578125" style="4" customWidth="1"/>
    <col min="4624" max="4624" width="19.7109375" style="4" customWidth="1"/>
    <col min="4625" max="4625" width="17.85546875" style="4" customWidth="1"/>
    <col min="4626" max="4626" width="11.7109375" style="4" customWidth="1"/>
    <col min="4627" max="4627" width="11.7109375" style="4" bestFit="1" customWidth="1"/>
    <col min="4628" max="4864" width="11.42578125" style="4"/>
    <col min="4865" max="4865" width="19.28515625" style="4" customWidth="1"/>
    <col min="4866" max="4866" width="22.42578125" style="4" customWidth="1"/>
    <col min="4867" max="4867" width="25" style="4" customWidth="1"/>
    <col min="4868" max="4868" width="7.140625" style="4" bestFit="1" customWidth="1"/>
    <col min="4869" max="4869" width="5.28515625" style="4" customWidth="1"/>
    <col min="4870" max="4870" width="5.85546875" style="4" customWidth="1"/>
    <col min="4871" max="4871" width="5.28515625" style="4" customWidth="1"/>
    <col min="4872" max="4872" width="6.85546875" style="4" customWidth="1"/>
    <col min="4873" max="4873" width="21.42578125" style="4" customWidth="1"/>
    <col min="4874" max="4874" width="21.5703125" style="4" customWidth="1"/>
    <col min="4875" max="4875" width="9.7109375" style="4" customWidth="1"/>
    <col min="4876" max="4876" width="4.85546875" style="4" customWidth="1"/>
    <col min="4877" max="4877" width="8.5703125" style="4" customWidth="1"/>
    <col min="4878" max="4878" width="6.85546875" style="4" customWidth="1"/>
    <col min="4879" max="4879" width="37.42578125" style="4" customWidth="1"/>
    <col min="4880" max="4880" width="19.7109375" style="4" customWidth="1"/>
    <col min="4881" max="4881" width="17.85546875" style="4" customWidth="1"/>
    <col min="4882" max="4882" width="11.7109375" style="4" customWidth="1"/>
    <col min="4883" max="4883" width="11.7109375" style="4" bestFit="1" customWidth="1"/>
    <col min="4884" max="5120" width="11.42578125" style="4"/>
    <col min="5121" max="5121" width="19.28515625" style="4" customWidth="1"/>
    <col min="5122" max="5122" width="22.42578125" style="4" customWidth="1"/>
    <col min="5123" max="5123" width="25" style="4" customWidth="1"/>
    <col min="5124" max="5124" width="7.140625" style="4" bestFit="1" customWidth="1"/>
    <col min="5125" max="5125" width="5.28515625" style="4" customWidth="1"/>
    <col min="5126" max="5126" width="5.85546875" style="4" customWidth="1"/>
    <col min="5127" max="5127" width="5.28515625" style="4" customWidth="1"/>
    <col min="5128" max="5128" width="6.85546875" style="4" customWidth="1"/>
    <col min="5129" max="5129" width="21.42578125" style="4" customWidth="1"/>
    <col min="5130" max="5130" width="21.5703125" style="4" customWidth="1"/>
    <col min="5131" max="5131" width="9.7109375" style="4" customWidth="1"/>
    <col min="5132" max="5132" width="4.85546875" style="4" customWidth="1"/>
    <col min="5133" max="5133" width="8.5703125" style="4" customWidth="1"/>
    <col min="5134" max="5134" width="6.85546875" style="4" customWidth="1"/>
    <col min="5135" max="5135" width="37.42578125" style="4" customWidth="1"/>
    <col min="5136" max="5136" width="19.7109375" style="4" customWidth="1"/>
    <col min="5137" max="5137" width="17.85546875" style="4" customWidth="1"/>
    <col min="5138" max="5138" width="11.7109375" style="4" customWidth="1"/>
    <col min="5139" max="5139" width="11.7109375" style="4" bestFit="1" customWidth="1"/>
    <col min="5140" max="5376" width="11.42578125" style="4"/>
    <col min="5377" max="5377" width="19.28515625" style="4" customWidth="1"/>
    <col min="5378" max="5378" width="22.42578125" style="4" customWidth="1"/>
    <col min="5379" max="5379" width="25" style="4" customWidth="1"/>
    <col min="5380" max="5380" width="7.140625" style="4" bestFit="1" customWidth="1"/>
    <col min="5381" max="5381" width="5.28515625" style="4" customWidth="1"/>
    <col min="5382" max="5382" width="5.85546875" style="4" customWidth="1"/>
    <col min="5383" max="5383" width="5.28515625" style="4" customWidth="1"/>
    <col min="5384" max="5384" width="6.85546875" style="4" customWidth="1"/>
    <col min="5385" max="5385" width="21.42578125" style="4" customWidth="1"/>
    <col min="5386" max="5386" width="21.5703125" style="4" customWidth="1"/>
    <col min="5387" max="5387" width="9.7109375" style="4" customWidth="1"/>
    <col min="5388" max="5388" width="4.85546875" style="4" customWidth="1"/>
    <col min="5389" max="5389" width="8.5703125" style="4" customWidth="1"/>
    <col min="5390" max="5390" width="6.85546875" style="4" customWidth="1"/>
    <col min="5391" max="5391" width="37.42578125" style="4" customWidth="1"/>
    <col min="5392" max="5392" width="19.7109375" style="4" customWidth="1"/>
    <col min="5393" max="5393" width="17.85546875" style="4" customWidth="1"/>
    <col min="5394" max="5394" width="11.7109375" style="4" customWidth="1"/>
    <col min="5395" max="5395" width="11.7109375" style="4" bestFit="1" customWidth="1"/>
    <col min="5396" max="5632" width="11.42578125" style="4"/>
    <col min="5633" max="5633" width="19.28515625" style="4" customWidth="1"/>
    <col min="5634" max="5634" width="22.42578125" style="4" customWidth="1"/>
    <col min="5635" max="5635" width="25" style="4" customWidth="1"/>
    <col min="5636" max="5636" width="7.140625" style="4" bestFit="1" customWidth="1"/>
    <col min="5637" max="5637" width="5.28515625" style="4" customWidth="1"/>
    <col min="5638" max="5638" width="5.85546875" style="4" customWidth="1"/>
    <col min="5639" max="5639" width="5.28515625" style="4" customWidth="1"/>
    <col min="5640" max="5640" width="6.85546875" style="4" customWidth="1"/>
    <col min="5641" max="5641" width="21.42578125" style="4" customWidth="1"/>
    <col min="5642" max="5642" width="21.5703125" style="4" customWidth="1"/>
    <col min="5643" max="5643" width="9.7109375" style="4" customWidth="1"/>
    <col min="5644" max="5644" width="4.85546875" style="4" customWidth="1"/>
    <col min="5645" max="5645" width="8.5703125" style="4" customWidth="1"/>
    <col min="5646" max="5646" width="6.85546875" style="4" customWidth="1"/>
    <col min="5647" max="5647" width="37.42578125" style="4" customWidth="1"/>
    <col min="5648" max="5648" width="19.7109375" style="4" customWidth="1"/>
    <col min="5649" max="5649" width="17.85546875" style="4" customWidth="1"/>
    <col min="5650" max="5650" width="11.7109375" style="4" customWidth="1"/>
    <col min="5651" max="5651" width="11.7109375" style="4" bestFit="1" customWidth="1"/>
    <col min="5652" max="5888" width="11.42578125" style="4"/>
    <col min="5889" max="5889" width="19.28515625" style="4" customWidth="1"/>
    <col min="5890" max="5890" width="22.42578125" style="4" customWidth="1"/>
    <col min="5891" max="5891" width="25" style="4" customWidth="1"/>
    <col min="5892" max="5892" width="7.140625" style="4" bestFit="1" customWidth="1"/>
    <col min="5893" max="5893" width="5.28515625" style="4" customWidth="1"/>
    <col min="5894" max="5894" width="5.85546875" style="4" customWidth="1"/>
    <col min="5895" max="5895" width="5.28515625" style="4" customWidth="1"/>
    <col min="5896" max="5896" width="6.85546875" style="4" customWidth="1"/>
    <col min="5897" max="5897" width="21.42578125" style="4" customWidth="1"/>
    <col min="5898" max="5898" width="21.5703125" style="4" customWidth="1"/>
    <col min="5899" max="5899" width="9.7109375" style="4" customWidth="1"/>
    <col min="5900" max="5900" width="4.85546875" style="4" customWidth="1"/>
    <col min="5901" max="5901" width="8.5703125" style="4" customWidth="1"/>
    <col min="5902" max="5902" width="6.85546875" style="4" customWidth="1"/>
    <col min="5903" max="5903" width="37.42578125" style="4" customWidth="1"/>
    <col min="5904" max="5904" width="19.7109375" style="4" customWidth="1"/>
    <col min="5905" max="5905" width="17.85546875" style="4" customWidth="1"/>
    <col min="5906" max="5906" width="11.7109375" style="4" customWidth="1"/>
    <col min="5907" max="5907" width="11.7109375" style="4" bestFit="1" customWidth="1"/>
    <col min="5908" max="6144" width="11.42578125" style="4"/>
    <col min="6145" max="6145" width="19.28515625" style="4" customWidth="1"/>
    <col min="6146" max="6146" width="22.42578125" style="4" customWidth="1"/>
    <col min="6147" max="6147" width="25" style="4" customWidth="1"/>
    <col min="6148" max="6148" width="7.140625" style="4" bestFit="1" customWidth="1"/>
    <col min="6149" max="6149" width="5.28515625" style="4" customWidth="1"/>
    <col min="6150" max="6150" width="5.85546875" style="4" customWidth="1"/>
    <col min="6151" max="6151" width="5.28515625" style="4" customWidth="1"/>
    <col min="6152" max="6152" width="6.85546875" style="4" customWidth="1"/>
    <col min="6153" max="6153" width="21.42578125" style="4" customWidth="1"/>
    <col min="6154" max="6154" width="21.5703125" style="4" customWidth="1"/>
    <col min="6155" max="6155" width="9.7109375" style="4" customWidth="1"/>
    <col min="6156" max="6156" width="4.85546875" style="4" customWidth="1"/>
    <col min="6157" max="6157" width="8.5703125" style="4" customWidth="1"/>
    <col min="6158" max="6158" width="6.85546875" style="4" customWidth="1"/>
    <col min="6159" max="6159" width="37.42578125" style="4" customWidth="1"/>
    <col min="6160" max="6160" width="19.7109375" style="4" customWidth="1"/>
    <col min="6161" max="6161" width="17.85546875" style="4" customWidth="1"/>
    <col min="6162" max="6162" width="11.7109375" style="4" customWidth="1"/>
    <col min="6163" max="6163" width="11.7109375" style="4" bestFit="1" customWidth="1"/>
    <col min="6164" max="6400" width="11.42578125" style="4"/>
    <col min="6401" max="6401" width="19.28515625" style="4" customWidth="1"/>
    <col min="6402" max="6402" width="22.42578125" style="4" customWidth="1"/>
    <col min="6403" max="6403" width="25" style="4" customWidth="1"/>
    <col min="6404" max="6404" width="7.140625" style="4" bestFit="1" customWidth="1"/>
    <col min="6405" max="6405" width="5.28515625" style="4" customWidth="1"/>
    <col min="6406" max="6406" width="5.85546875" style="4" customWidth="1"/>
    <col min="6407" max="6407" width="5.28515625" style="4" customWidth="1"/>
    <col min="6408" max="6408" width="6.85546875" style="4" customWidth="1"/>
    <col min="6409" max="6409" width="21.42578125" style="4" customWidth="1"/>
    <col min="6410" max="6410" width="21.5703125" style="4" customWidth="1"/>
    <col min="6411" max="6411" width="9.7109375" style="4" customWidth="1"/>
    <col min="6412" max="6412" width="4.85546875" style="4" customWidth="1"/>
    <col min="6413" max="6413" width="8.5703125" style="4" customWidth="1"/>
    <col min="6414" max="6414" width="6.85546875" style="4" customWidth="1"/>
    <col min="6415" max="6415" width="37.42578125" style="4" customWidth="1"/>
    <col min="6416" max="6416" width="19.7109375" style="4" customWidth="1"/>
    <col min="6417" max="6417" width="17.85546875" style="4" customWidth="1"/>
    <col min="6418" max="6418" width="11.7109375" style="4" customWidth="1"/>
    <col min="6419" max="6419" width="11.7109375" style="4" bestFit="1" customWidth="1"/>
    <col min="6420" max="6656" width="11.42578125" style="4"/>
    <col min="6657" max="6657" width="19.28515625" style="4" customWidth="1"/>
    <col min="6658" max="6658" width="22.42578125" style="4" customWidth="1"/>
    <col min="6659" max="6659" width="25" style="4" customWidth="1"/>
    <col min="6660" max="6660" width="7.140625" style="4" bestFit="1" customWidth="1"/>
    <col min="6661" max="6661" width="5.28515625" style="4" customWidth="1"/>
    <col min="6662" max="6662" width="5.85546875" style="4" customWidth="1"/>
    <col min="6663" max="6663" width="5.28515625" style="4" customWidth="1"/>
    <col min="6664" max="6664" width="6.85546875" style="4" customWidth="1"/>
    <col min="6665" max="6665" width="21.42578125" style="4" customWidth="1"/>
    <col min="6666" max="6666" width="21.5703125" style="4" customWidth="1"/>
    <col min="6667" max="6667" width="9.7109375" style="4" customWidth="1"/>
    <col min="6668" max="6668" width="4.85546875" style="4" customWidth="1"/>
    <col min="6669" max="6669" width="8.5703125" style="4" customWidth="1"/>
    <col min="6670" max="6670" width="6.85546875" style="4" customWidth="1"/>
    <col min="6671" max="6671" width="37.42578125" style="4" customWidth="1"/>
    <col min="6672" max="6672" width="19.7109375" style="4" customWidth="1"/>
    <col min="6673" max="6673" width="17.85546875" style="4" customWidth="1"/>
    <col min="6674" max="6674" width="11.7109375" style="4" customWidth="1"/>
    <col min="6675" max="6675" width="11.7109375" style="4" bestFit="1" customWidth="1"/>
    <col min="6676" max="6912" width="11.42578125" style="4"/>
    <col min="6913" max="6913" width="19.28515625" style="4" customWidth="1"/>
    <col min="6914" max="6914" width="22.42578125" style="4" customWidth="1"/>
    <col min="6915" max="6915" width="25" style="4" customWidth="1"/>
    <col min="6916" max="6916" width="7.140625" style="4" bestFit="1" customWidth="1"/>
    <col min="6917" max="6917" width="5.28515625" style="4" customWidth="1"/>
    <col min="6918" max="6918" width="5.85546875" style="4" customWidth="1"/>
    <col min="6919" max="6919" width="5.28515625" style="4" customWidth="1"/>
    <col min="6920" max="6920" width="6.85546875" style="4" customWidth="1"/>
    <col min="6921" max="6921" width="21.42578125" style="4" customWidth="1"/>
    <col min="6922" max="6922" width="21.5703125" style="4" customWidth="1"/>
    <col min="6923" max="6923" width="9.7109375" style="4" customWidth="1"/>
    <col min="6924" max="6924" width="4.85546875" style="4" customWidth="1"/>
    <col min="6925" max="6925" width="8.5703125" style="4" customWidth="1"/>
    <col min="6926" max="6926" width="6.85546875" style="4" customWidth="1"/>
    <col min="6927" max="6927" width="37.42578125" style="4" customWidth="1"/>
    <col min="6928" max="6928" width="19.7109375" style="4" customWidth="1"/>
    <col min="6929" max="6929" width="17.85546875" style="4" customWidth="1"/>
    <col min="6930" max="6930" width="11.7109375" style="4" customWidth="1"/>
    <col min="6931" max="6931" width="11.7109375" style="4" bestFit="1" customWidth="1"/>
    <col min="6932" max="7168" width="11.42578125" style="4"/>
    <col min="7169" max="7169" width="19.28515625" style="4" customWidth="1"/>
    <col min="7170" max="7170" width="22.42578125" style="4" customWidth="1"/>
    <col min="7171" max="7171" width="25" style="4" customWidth="1"/>
    <col min="7172" max="7172" width="7.140625" style="4" bestFit="1" customWidth="1"/>
    <col min="7173" max="7173" width="5.28515625" style="4" customWidth="1"/>
    <col min="7174" max="7174" width="5.85546875" style="4" customWidth="1"/>
    <col min="7175" max="7175" width="5.28515625" style="4" customWidth="1"/>
    <col min="7176" max="7176" width="6.85546875" style="4" customWidth="1"/>
    <col min="7177" max="7177" width="21.42578125" style="4" customWidth="1"/>
    <col min="7178" max="7178" width="21.5703125" style="4" customWidth="1"/>
    <col min="7179" max="7179" width="9.7109375" style="4" customWidth="1"/>
    <col min="7180" max="7180" width="4.85546875" style="4" customWidth="1"/>
    <col min="7181" max="7181" width="8.5703125" style="4" customWidth="1"/>
    <col min="7182" max="7182" width="6.85546875" style="4" customWidth="1"/>
    <col min="7183" max="7183" width="37.42578125" style="4" customWidth="1"/>
    <col min="7184" max="7184" width="19.7109375" style="4" customWidth="1"/>
    <col min="7185" max="7185" width="17.85546875" style="4" customWidth="1"/>
    <col min="7186" max="7186" width="11.7109375" style="4" customWidth="1"/>
    <col min="7187" max="7187" width="11.7109375" style="4" bestFit="1" customWidth="1"/>
    <col min="7188" max="7424" width="11.42578125" style="4"/>
    <col min="7425" max="7425" width="19.28515625" style="4" customWidth="1"/>
    <col min="7426" max="7426" width="22.42578125" style="4" customWidth="1"/>
    <col min="7427" max="7427" width="25" style="4" customWidth="1"/>
    <col min="7428" max="7428" width="7.140625" style="4" bestFit="1" customWidth="1"/>
    <col min="7429" max="7429" width="5.28515625" style="4" customWidth="1"/>
    <col min="7430" max="7430" width="5.85546875" style="4" customWidth="1"/>
    <col min="7431" max="7431" width="5.28515625" style="4" customWidth="1"/>
    <col min="7432" max="7432" width="6.85546875" style="4" customWidth="1"/>
    <col min="7433" max="7433" width="21.42578125" style="4" customWidth="1"/>
    <col min="7434" max="7434" width="21.5703125" style="4" customWidth="1"/>
    <col min="7435" max="7435" width="9.7109375" style="4" customWidth="1"/>
    <col min="7436" max="7436" width="4.85546875" style="4" customWidth="1"/>
    <col min="7437" max="7437" width="8.5703125" style="4" customWidth="1"/>
    <col min="7438" max="7438" width="6.85546875" style="4" customWidth="1"/>
    <col min="7439" max="7439" width="37.42578125" style="4" customWidth="1"/>
    <col min="7440" max="7440" width="19.7109375" style="4" customWidth="1"/>
    <col min="7441" max="7441" width="17.85546875" style="4" customWidth="1"/>
    <col min="7442" max="7442" width="11.7109375" style="4" customWidth="1"/>
    <col min="7443" max="7443" width="11.7109375" style="4" bestFit="1" customWidth="1"/>
    <col min="7444" max="7680" width="11.42578125" style="4"/>
    <col min="7681" max="7681" width="19.28515625" style="4" customWidth="1"/>
    <col min="7682" max="7682" width="22.42578125" style="4" customWidth="1"/>
    <col min="7683" max="7683" width="25" style="4" customWidth="1"/>
    <col min="7684" max="7684" width="7.140625" style="4" bestFit="1" customWidth="1"/>
    <col min="7685" max="7685" width="5.28515625" style="4" customWidth="1"/>
    <col min="7686" max="7686" width="5.85546875" style="4" customWidth="1"/>
    <col min="7687" max="7687" width="5.28515625" style="4" customWidth="1"/>
    <col min="7688" max="7688" width="6.85546875" style="4" customWidth="1"/>
    <col min="7689" max="7689" width="21.42578125" style="4" customWidth="1"/>
    <col min="7690" max="7690" width="21.5703125" style="4" customWidth="1"/>
    <col min="7691" max="7691" width="9.7109375" style="4" customWidth="1"/>
    <col min="7692" max="7692" width="4.85546875" style="4" customWidth="1"/>
    <col min="7693" max="7693" width="8.5703125" style="4" customWidth="1"/>
    <col min="7694" max="7694" width="6.85546875" style="4" customWidth="1"/>
    <col min="7695" max="7695" width="37.42578125" style="4" customWidth="1"/>
    <col min="7696" max="7696" width="19.7109375" style="4" customWidth="1"/>
    <col min="7697" max="7697" width="17.85546875" style="4" customWidth="1"/>
    <col min="7698" max="7698" width="11.7109375" style="4" customWidth="1"/>
    <col min="7699" max="7699" width="11.7109375" style="4" bestFit="1" customWidth="1"/>
    <col min="7700" max="7936" width="11.42578125" style="4"/>
    <col min="7937" max="7937" width="19.28515625" style="4" customWidth="1"/>
    <col min="7938" max="7938" width="22.42578125" style="4" customWidth="1"/>
    <col min="7939" max="7939" width="25" style="4" customWidth="1"/>
    <col min="7940" max="7940" width="7.140625" style="4" bestFit="1" customWidth="1"/>
    <col min="7941" max="7941" width="5.28515625" style="4" customWidth="1"/>
    <col min="7942" max="7942" width="5.85546875" style="4" customWidth="1"/>
    <col min="7943" max="7943" width="5.28515625" style="4" customWidth="1"/>
    <col min="7944" max="7944" width="6.85546875" style="4" customWidth="1"/>
    <col min="7945" max="7945" width="21.42578125" style="4" customWidth="1"/>
    <col min="7946" max="7946" width="21.5703125" style="4" customWidth="1"/>
    <col min="7947" max="7947" width="9.7109375" style="4" customWidth="1"/>
    <col min="7948" max="7948" width="4.85546875" style="4" customWidth="1"/>
    <col min="7949" max="7949" width="8.5703125" style="4" customWidth="1"/>
    <col min="7950" max="7950" width="6.85546875" style="4" customWidth="1"/>
    <col min="7951" max="7951" width="37.42578125" style="4" customWidth="1"/>
    <col min="7952" max="7952" width="19.7109375" style="4" customWidth="1"/>
    <col min="7953" max="7953" width="17.85546875" style="4" customWidth="1"/>
    <col min="7954" max="7954" width="11.7109375" style="4" customWidth="1"/>
    <col min="7955" max="7955" width="11.7109375" style="4" bestFit="1" customWidth="1"/>
    <col min="7956" max="8192" width="11.42578125" style="4"/>
    <col min="8193" max="8193" width="19.28515625" style="4" customWidth="1"/>
    <col min="8194" max="8194" width="22.42578125" style="4" customWidth="1"/>
    <col min="8195" max="8195" width="25" style="4" customWidth="1"/>
    <col min="8196" max="8196" width="7.140625" style="4" bestFit="1" customWidth="1"/>
    <col min="8197" max="8197" width="5.28515625" style="4" customWidth="1"/>
    <col min="8198" max="8198" width="5.85546875" style="4" customWidth="1"/>
    <col min="8199" max="8199" width="5.28515625" style="4" customWidth="1"/>
    <col min="8200" max="8200" width="6.85546875" style="4" customWidth="1"/>
    <col min="8201" max="8201" width="21.42578125" style="4" customWidth="1"/>
    <col min="8202" max="8202" width="21.5703125" style="4" customWidth="1"/>
    <col min="8203" max="8203" width="9.7109375" style="4" customWidth="1"/>
    <col min="8204" max="8204" width="4.85546875" style="4" customWidth="1"/>
    <col min="8205" max="8205" width="8.5703125" style="4" customWidth="1"/>
    <col min="8206" max="8206" width="6.85546875" style="4" customWidth="1"/>
    <col min="8207" max="8207" width="37.42578125" style="4" customWidth="1"/>
    <col min="8208" max="8208" width="19.7109375" style="4" customWidth="1"/>
    <col min="8209" max="8209" width="17.85546875" style="4" customWidth="1"/>
    <col min="8210" max="8210" width="11.7109375" style="4" customWidth="1"/>
    <col min="8211" max="8211" width="11.7109375" style="4" bestFit="1" customWidth="1"/>
    <col min="8212" max="8448" width="11.42578125" style="4"/>
    <col min="8449" max="8449" width="19.28515625" style="4" customWidth="1"/>
    <col min="8450" max="8450" width="22.42578125" style="4" customWidth="1"/>
    <col min="8451" max="8451" width="25" style="4" customWidth="1"/>
    <col min="8452" max="8452" width="7.140625" style="4" bestFit="1" customWidth="1"/>
    <col min="8453" max="8453" width="5.28515625" style="4" customWidth="1"/>
    <col min="8454" max="8454" width="5.85546875" style="4" customWidth="1"/>
    <col min="8455" max="8455" width="5.28515625" style="4" customWidth="1"/>
    <col min="8456" max="8456" width="6.85546875" style="4" customWidth="1"/>
    <col min="8457" max="8457" width="21.42578125" style="4" customWidth="1"/>
    <col min="8458" max="8458" width="21.5703125" style="4" customWidth="1"/>
    <col min="8459" max="8459" width="9.7109375" style="4" customWidth="1"/>
    <col min="8460" max="8460" width="4.85546875" style="4" customWidth="1"/>
    <col min="8461" max="8461" width="8.5703125" style="4" customWidth="1"/>
    <col min="8462" max="8462" width="6.85546875" style="4" customWidth="1"/>
    <col min="8463" max="8463" width="37.42578125" style="4" customWidth="1"/>
    <col min="8464" max="8464" width="19.7109375" style="4" customWidth="1"/>
    <col min="8465" max="8465" width="17.85546875" style="4" customWidth="1"/>
    <col min="8466" max="8466" width="11.7109375" style="4" customWidth="1"/>
    <col min="8467" max="8467" width="11.7109375" style="4" bestFit="1" customWidth="1"/>
    <col min="8468" max="8704" width="11.42578125" style="4"/>
    <col min="8705" max="8705" width="19.28515625" style="4" customWidth="1"/>
    <col min="8706" max="8706" width="22.42578125" style="4" customWidth="1"/>
    <col min="8707" max="8707" width="25" style="4" customWidth="1"/>
    <col min="8708" max="8708" width="7.140625" style="4" bestFit="1" customWidth="1"/>
    <col min="8709" max="8709" width="5.28515625" style="4" customWidth="1"/>
    <col min="8710" max="8710" width="5.85546875" style="4" customWidth="1"/>
    <col min="8711" max="8711" width="5.28515625" style="4" customWidth="1"/>
    <col min="8712" max="8712" width="6.85546875" style="4" customWidth="1"/>
    <col min="8713" max="8713" width="21.42578125" style="4" customWidth="1"/>
    <col min="8714" max="8714" width="21.5703125" style="4" customWidth="1"/>
    <col min="8715" max="8715" width="9.7109375" style="4" customWidth="1"/>
    <col min="8716" max="8716" width="4.85546875" style="4" customWidth="1"/>
    <col min="8717" max="8717" width="8.5703125" style="4" customWidth="1"/>
    <col min="8718" max="8718" width="6.85546875" style="4" customWidth="1"/>
    <col min="8719" max="8719" width="37.42578125" style="4" customWidth="1"/>
    <col min="8720" max="8720" width="19.7109375" style="4" customWidth="1"/>
    <col min="8721" max="8721" width="17.85546875" style="4" customWidth="1"/>
    <col min="8722" max="8722" width="11.7109375" style="4" customWidth="1"/>
    <col min="8723" max="8723" width="11.7109375" style="4" bestFit="1" customWidth="1"/>
    <col min="8724" max="8960" width="11.42578125" style="4"/>
    <col min="8961" max="8961" width="19.28515625" style="4" customWidth="1"/>
    <col min="8962" max="8962" width="22.42578125" style="4" customWidth="1"/>
    <col min="8963" max="8963" width="25" style="4" customWidth="1"/>
    <col min="8964" max="8964" width="7.140625" style="4" bestFit="1" customWidth="1"/>
    <col min="8965" max="8965" width="5.28515625" style="4" customWidth="1"/>
    <col min="8966" max="8966" width="5.85546875" style="4" customWidth="1"/>
    <col min="8967" max="8967" width="5.28515625" style="4" customWidth="1"/>
    <col min="8968" max="8968" width="6.85546875" style="4" customWidth="1"/>
    <col min="8969" max="8969" width="21.42578125" style="4" customWidth="1"/>
    <col min="8970" max="8970" width="21.5703125" style="4" customWidth="1"/>
    <col min="8971" max="8971" width="9.7109375" style="4" customWidth="1"/>
    <col min="8972" max="8972" width="4.85546875" style="4" customWidth="1"/>
    <col min="8973" max="8973" width="8.5703125" style="4" customWidth="1"/>
    <col min="8974" max="8974" width="6.85546875" style="4" customWidth="1"/>
    <col min="8975" max="8975" width="37.42578125" style="4" customWidth="1"/>
    <col min="8976" max="8976" width="19.7109375" style="4" customWidth="1"/>
    <col min="8977" max="8977" width="17.85546875" style="4" customWidth="1"/>
    <col min="8978" max="8978" width="11.7109375" style="4" customWidth="1"/>
    <col min="8979" max="8979" width="11.7109375" style="4" bestFit="1" customWidth="1"/>
    <col min="8980" max="9216" width="11.42578125" style="4"/>
    <col min="9217" max="9217" width="19.28515625" style="4" customWidth="1"/>
    <col min="9218" max="9218" width="22.42578125" style="4" customWidth="1"/>
    <col min="9219" max="9219" width="25" style="4" customWidth="1"/>
    <col min="9220" max="9220" width="7.140625" style="4" bestFit="1" customWidth="1"/>
    <col min="9221" max="9221" width="5.28515625" style="4" customWidth="1"/>
    <col min="9222" max="9222" width="5.85546875" style="4" customWidth="1"/>
    <col min="9223" max="9223" width="5.28515625" style="4" customWidth="1"/>
    <col min="9224" max="9224" width="6.85546875" style="4" customWidth="1"/>
    <col min="9225" max="9225" width="21.42578125" style="4" customWidth="1"/>
    <col min="9226" max="9226" width="21.5703125" style="4" customWidth="1"/>
    <col min="9227" max="9227" width="9.7109375" style="4" customWidth="1"/>
    <col min="9228" max="9228" width="4.85546875" style="4" customWidth="1"/>
    <col min="9229" max="9229" width="8.5703125" style="4" customWidth="1"/>
    <col min="9230" max="9230" width="6.85546875" style="4" customWidth="1"/>
    <col min="9231" max="9231" width="37.42578125" style="4" customWidth="1"/>
    <col min="9232" max="9232" width="19.7109375" style="4" customWidth="1"/>
    <col min="9233" max="9233" width="17.85546875" style="4" customWidth="1"/>
    <col min="9234" max="9234" width="11.7109375" style="4" customWidth="1"/>
    <col min="9235" max="9235" width="11.7109375" style="4" bestFit="1" customWidth="1"/>
    <col min="9236" max="9472" width="11.42578125" style="4"/>
    <col min="9473" max="9473" width="19.28515625" style="4" customWidth="1"/>
    <col min="9474" max="9474" width="22.42578125" style="4" customWidth="1"/>
    <col min="9475" max="9475" width="25" style="4" customWidth="1"/>
    <col min="9476" max="9476" width="7.140625" style="4" bestFit="1" customWidth="1"/>
    <col min="9477" max="9477" width="5.28515625" style="4" customWidth="1"/>
    <col min="9478" max="9478" width="5.85546875" style="4" customWidth="1"/>
    <col min="9479" max="9479" width="5.28515625" style="4" customWidth="1"/>
    <col min="9480" max="9480" width="6.85546875" style="4" customWidth="1"/>
    <col min="9481" max="9481" width="21.42578125" style="4" customWidth="1"/>
    <col min="9482" max="9482" width="21.5703125" style="4" customWidth="1"/>
    <col min="9483" max="9483" width="9.7109375" style="4" customWidth="1"/>
    <col min="9484" max="9484" width="4.85546875" style="4" customWidth="1"/>
    <col min="9485" max="9485" width="8.5703125" style="4" customWidth="1"/>
    <col min="9486" max="9486" width="6.85546875" style="4" customWidth="1"/>
    <col min="9487" max="9487" width="37.42578125" style="4" customWidth="1"/>
    <col min="9488" max="9488" width="19.7109375" style="4" customWidth="1"/>
    <col min="9489" max="9489" width="17.85546875" style="4" customWidth="1"/>
    <col min="9490" max="9490" width="11.7109375" style="4" customWidth="1"/>
    <col min="9491" max="9491" width="11.7109375" style="4" bestFit="1" customWidth="1"/>
    <col min="9492" max="9728" width="11.42578125" style="4"/>
    <col min="9729" max="9729" width="19.28515625" style="4" customWidth="1"/>
    <col min="9730" max="9730" width="22.42578125" style="4" customWidth="1"/>
    <col min="9731" max="9731" width="25" style="4" customWidth="1"/>
    <col min="9732" max="9732" width="7.140625" style="4" bestFit="1" customWidth="1"/>
    <col min="9733" max="9733" width="5.28515625" style="4" customWidth="1"/>
    <col min="9734" max="9734" width="5.85546875" style="4" customWidth="1"/>
    <col min="9735" max="9735" width="5.28515625" style="4" customWidth="1"/>
    <col min="9736" max="9736" width="6.85546875" style="4" customWidth="1"/>
    <col min="9737" max="9737" width="21.42578125" style="4" customWidth="1"/>
    <col min="9738" max="9738" width="21.5703125" style="4" customWidth="1"/>
    <col min="9739" max="9739" width="9.7109375" style="4" customWidth="1"/>
    <col min="9740" max="9740" width="4.85546875" style="4" customWidth="1"/>
    <col min="9741" max="9741" width="8.5703125" style="4" customWidth="1"/>
    <col min="9742" max="9742" width="6.85546875" style="4" customWidth="1"/>
    <col min="9743" max="9743" width="37.42578125" style="4" customWidth="1"/>
    <col min="9744" max="9744" width="19.7109375" style="4" customWidth="1"/>
    <col min="9745" max="9745" width="17.85546875" style="4" customWidth="1"/>
    <col min="9746" max="9746" width="11.7109375" style="4" customWidth="1"/>
    <col min="9747" max="9747" width="11.7109375" style="4" bestFit="1" customWidth="1"/>
    <col min="9748" max="9984" width="11.42578125" style="4"/>
    <col min="9985" max="9985" width="19.28515625" style="4" customWidth="1"/>
    <col min="9986" max="9986" width="22.42578125" style="4" customWidth="1"/>
    <col min="9987" max="9987" width="25" style="4" customWidth="1"/>
    <col min="9988" max="9988" width="7.140625" style="4" bestFit="1" customWidth="1"/>
    <col min="9989" max="9989" width="5.28515625" style="4" customWidth="1"/>
    <col min="9990" max="9990" width="5.85546875" style="4" customWidth="1"/>
    <col min="9991" max="9991" width="5.28515625" style="4" customWidth="1"/>
    <col min="9992" max="9992" width="6.85546875" style="4" customWidth="1"/>
    <col min="9993" max="9993" width="21.42578125" style="4" customWidth="1"/>
    <col min="9994" max="9994" width="21.5703125" style="4" customWidth="1"/>
    <col min="9995" max="9995" width="9.7109375" style="4" customWidth="1"/>
    <col min="9996" max="9996" width="4.85546875" style="4" customWidth="1"/>
    <col min="9997" max="9997" width="8.5703125" style="4" customWidth="1"/>
    <col min="9998" max="9998" width="6.85546875" style="4" customWidth="1"/>
    <col min="9999" max="9999" width="37.42578125" style="4" customWidth="1"/>
    <col min="10000" max="10000" width="19.7109375" style="4" customWidth="1"/>
    <col min="10001" max="10001" width="17.85546875" style="4" customWidth="1"/>
    <col min="10002" max="10002" width="11.7109375" style="4" customWidth="1"/>
    <col min="10003" max="10003" width="11.7109375" style="4" bestFit="1" customWidth="1"/>
    <col min="10004" max="10240" width="11.42578125" style="4"/>
    <col min="10241" max="10241" width="19.28515625" style="4" customWidth="1"/>
    <col min="10242" max="10242" width="22.42578125" style="4" customWidth="1"/>
    <col min="10243" max="10243" width="25" style="4" customWidth="1"/>
    <col min="10244" max="10244" width="7.140625" style="4" bestFit="1" customWidth="1"/>
    <col min="10245" max="10245" width="5.28515625" style="4" customWidth="1"/>
    <col min="10246" max="10246" width="5.85546875" style="4" customWidth="1"/>
    <col min="10247" max="10247" width="5.28515625" style="4" customWidth="1"/>
    <col min="10248" max="10248" width="6.85546875" style="4" customWidth="1"/>
    <col min="10249" max="10249" width="21.42578125" style="4" customWidth="1"/>
    <col min="10250" max="10250" width="21.5703125" style="4" customWidth="1"/>
    <col min="10251" max="10251" width="9.7109375" style="4" customWidth="1"/>
    <col min="10252" max="10252" width="4.85546875" style="4" customWidth="1"/>
    <col min="10253" max="10253" width="8.5703125" style="4" customWidth="1"/>
    <col min="10254" max="10254" width="6.85546875" style="4" customWidth="1"/>
    <col min="10255" max="10255" width="37.42578125" style="4" customWidth="1"/>
    <col min="10256" max="10256" width="19.7109375" style="4" customWidth="1"/>
    <col min="10257" max="10257" width="17.85546875" style="4" customWidth="1"/>
    <col min="10258" max="10258" width="11.7109375" style="4" customWidth="1"/>
    <col min="10259" max="10259" width="11.7109375" style="4" bestFit="1" customWidth="1"/>
    <col min="10260" max="10496" width="11.42578125" style="4"/>
    <col min="10497" max="10497" width="19.28515625" style="4" customWidth="1"/>
    <col min="10498" max="10498" width="22.42578125" style="4" customWidth="1"/>
    <col min="10499" max="10499" width="25" style="4" customWidth="1"/>
    <col min="10500" max="10500" width="7.140625" style="4" bestFit="1" customWidth="1"/>
    <col min="10501" max="10501" width="5.28515625" style="4" customWidth="1"/>
    <col min="10502" max="10502" width="5.85546875" style="4" customWidth="1"/>
    <col min="10503" max="10503" width="5.28515625" style="4" customWidth="1"/>
    <col min="10504" max="10504" width="6.85546875" style="4" customWidth="1"/>
    <col min="10505" max="10505" width="21.42578125" style="4" customWidth="1"/>
    <col min="10506" max="10506" width="21.5703125" style="4" customWidth="1"/>
    <col min="10507" max="10507" width="9.7109375" style="4" customWidth="1"/>
    <col min="10508" max="10508" width="4.85546875" style="4" customWidth="1"/>
    <col min="10509" max="10509" width="8.5703125" style="4" customWidth="1"/>
    <col min="10510" max="10510" width="6.85546875" style="4" customWidth="1"/>
    <col min="10511" max="10511" width="37.42578125" style="4" customWidth="1"/>
    <col min="10512" max="10512" width="19.7109375" style="4" customWidth="1"/>
    <col min="10513" max="10513" width="17.85546875" style="4" customWidth="1"/>
    <col min="10514" max="10514" width="11.7109375" style="4" customWidth="1"/>
    <col min="10515" max="10515" width="11.7109375" style="4" bestFit="1" customWidth="1"/>
    <col min="10516" max="10752" width="11.42578125" style="4"/>
    <col min="10753" max="10753" width="19.28515625" style="4" customWidth="1"/>
    <col min="10754" max="10754" width="22.42578125" style="4" customWidth="1"/>
    <col min="10755" max="10755" width="25" style="4" customWidth="1"/>
    <col min="10756" max="10756" width="7.140625" style="4" bestFit="1" customWidth="1"/>
    <col min="10757" max="10757" width="5.28515625" style="4" customWidth="1"/>
    <col min="10758" max="10758" width="5.85546875" style="4" customWidth="1"/>
    <col min="10759" max="10759" width="5.28515625" style="4" customWidth="1"/>
    <col min="10760" max="10760" width="6.85546875" style="4" customWidth="1"/>
    <col min="10761" max="10761" width="21.42578125" style="4" customWidth="1"/>
    <col min="10762" max="10762" width="21.5703125" style="4" customWidth="1"/>
    <col min="10763" max="10763" width="9.7109375" style="4" customWidth="1"/>
    <col min="10764" max="10764" width="4.85546875" style="4" customWidth="1"/>
    <col min="10765" max="10765" width="8.5703125" style="4" customWidth="1"/>
    <col min="10766" max="10766" width="6.85546875" style="4" customWidth="1"/>
    <col min="10767" max="10767" width="37.42578125" style="4" customWidth="1"/>
    <col min="10768" max="10768" width="19.7109375" style="4" customWidth="1"/>
    <col min="10769" max="10769" width="17.85546875" style="4" customWidth="1"/>
    <col min="10770" max="10770" width="11.7109375" style="4" customWidth="1"/>
    <col min="10771" max="10771" width="11.7109375" style="4" bestFit="1" customWidth="1"/>
    <col min="10772" max="11008" width="11.42578125" style="4"/>
    <col min="11009" max="11009" width="19.28515625" style="4" customWidth="1"/>
    <col min="11010" max="11010" width="22.42578125" style="4" customWidth="1"/>
    <col min="11011" max="11011" width="25" style="4" customWidth="1"/>
    <col min="11012" max="11012" width="7.140625" style="4" bestFit="1" customWidth="1"/>
    <col min="11013" max="11013" width="5.28515625" style="4" customWidth="1"/>
    <col min="11014" max="11014" width="5.85546875" style="4" customWidth="1"/>
    <col min="11015" max="11015" width="5.28515625" style="4" customWidth="1"/>
    <col min="11016" max="11016" width="6.85546875" style="4" customWidth="1"/>
    <col min="11017" max="11017" width="21.42578125" style="4" customWidth="1"/>
    <col min="11018" max="11018" width="21.5703125" style="4" customWidth="1"/>
    <col min="11019" max="11019" width="9.7109375" style="4" customWidth="1"/>
    <col min="11020" max="11020" width="4.85546875" style="4" customWidth="1"/>
    <col min="11021" max="11021" width="8.5703125" style="4" customWidth="1"/>
    <col min="11022" max="11022" width="6.85546875" style="4" customWidth="1"/>
    <col min="11023" max="11023" width="37.42578125" style="4" customWidth="1"/>
    <col min="11024" max="11024" width="19.7109375" style="4" customWidth="1"/>
    <col min="11025" max="11025" width="17.85546875" style="4" customWidth="1"/>
    <col min="11026" max="11026" width="11.7109375" style="4" customWidth="1"/>
    <col min="11027" max="11027" width="11.7109375" style="4" bestFit="1" customWidth="1"/>
    <col min="11028" max="11264" width="11.42578125" style="4"/>
    <col min="11265" max="11265" width="19.28515625" style="4" customWidth="1"/>
    <col min="11266" max="11266" width="22.42578125" style="4" customWidth="1"/>
    <col min="11267" max="11267" width="25" style="4" customWidth="1"/>
    <col min="11268" max="11268" width="7.140625" style="4" bestFit="1" customWidth="1"/>
    <col min="11269" max="11269" width="5.28515625" style="4" customWidth="1"/>
    <col min="11270" max="11270" width="5.85546875" style="4" customWidth="1"/>
    <col min="11271" max="11271" width="5.28515625" style="4" customWidth="1"/>
    <col min="11272" max="11272" width="6.85546875" style="4" customWidth="1"/>
    <col min="11273" max="11273" width="21.42578125" style="4" customWidth="1"/>
    <col min="11274" max="11274" width="21.5703125" style="4" customWidth="1"/>
    <col min="11275" max="11275" width="9.7109375" style="4" customWidth="1"/>
    <col min="11276" max="11276" width="4.85546875" style="4" customWidth="1"/>
    <col min="11277" max="11277" width="8.5703125" style="4" customWidth="1"/>
    <col min="11278" max="11278" width="6.85546875" style="4" customWidth="1"/>
    <col min="11279" max="11279" width="37.42578125" style="4" customWidth="1"/>
    <col min="11280" max="11280" width="19.7109375" style="4" customWidth="1"/>
    <col min="11281" max="11281" width="17.85546875" style="4" customWidth="1"/>
    <col min="11282" max="11282" width="11.7109375" style="4" customWidth="1"/>
    <col min="11283" max="11283" width="11.7109375" style="4" bestFit="1" customWidth="1"/>
    <col min="11284" max="11520" width="11.42578125" style="4"/>
    <col min="11521" max="11521" width="19.28515625" style="4" customWidth="1"/>
    <col min="11522" max="11522" width="22.42578125" style="4" customWidth="1"/>
    <col min="11523" max="11523" width="25" style="4" customWidth="1"/>
    <col min="11524" max="11524" width="7.140625" style="4" bestFit="1" customWidth="1"/>
    <col min="11525" max="11525" width="5.28515625" style="4" customWidth="1"/>
    <col min="11526" max="11526" width="5.85546875" style="4" customWidth="1"/>
    <col min="11527" max="11527" width="5.28515625" style="4" customWidth="1"/>
    <col min="11528" max="11528" width="6.85546875" style="4" customWidth="1"/>
    <col min="11529" max="11529" width="21.42578125" style="4" customWidth="1"/>
    <col min="11530" max="11530" width="21.5703125" style="4" customWidth="1"/>
    <col min="11531" max="11531" width="9.7109375" style="4" customWidth="1"/>
    <col min="11532" max="11532" width="4.85546875" style="4" customWidth="1"/>
    <col min="11533" max="11533" width="8.5703125" style="4" customWidth="1"/>
    <col min="11534" max="11534" width="6.85546875" style="4" customWidth="1"/>
    <col min="11535" max="11535" width="37.42578125" style="4" customWidth="1"/>
    <col min="11536" max="11536" width="19.7109375" style="4" customWidth="1"/>
    <col min="11537" max="11537" width="17.85546875" style="4" customWidth="1"/>
    <col min="11538" max="11538" width="11.7109375" style="4" customWidth="1"/>
    <col min="11539" max="11539" width="11.7109375" style="4" bestFit="1" customWidth="1"/>
    <col min="11540" max="11776" width="11.42578125" style="4"/>
    <col min="11777" max="11777" width="19.28515625" style="4" customWidth="1"/>
    <col min="11778" max="11778" width="22.42578125" style="4" customWidth="1"/>
    <col min="11779" max="11779" width="25" style="4" customWidth="1"/>
    <col min="11780" max="11780" width="7.140625" style="4" bestFit="1" customWidth="1"/>
    <col min="11781" max="11781" width="5.28515625" style="4" customWidth="1"/>
    <col min="11782" max="11782" width="5.85546875" style="4" customWidth="1"/>
    <col min="11783" max="11783" width="5.28515625" style="4" customWidth="1"/>
    <col min="11784" max="11784" width="6.85546875" style="4" customWidth="1"/>
    <col min="11785" max="11785" width="21.42578125" style="4" customWidth="1"/>
    <col min="11786" max="11786" width="21.5703125" style="4" customWidth="1"/>
    <col min="11787" max="11787" width="9.7109375" style="4" customWidth="1"/>
    <col min="11788" max="11788" width="4.85546875" style="4" customWidth="1"/>
    <col min="11789" max="11789" width="8.5703125" style="4" customWidth="1"/>
    <col min="11790" max="11790" width="6.85546875" style="4" customWidth="1"/>
    <col min="11791" max="11791" width="37.42578125" style="4" customWidth="1"/>
    <col min="11792" max="11792" width="19.7109375" style="4" customWidth="1"/>
    <col min="11793" max="11793" width="17.85546875" style="4" customWidth="1"/>
    <col min="11794" max="11794" width="11.7109375" style="4" customWidth="1"/>
    <col min="11795" max="11795" width="11.7109375" style="4" bestFit="1" customWidth="1"/>
    <col min="11796" max="12032" width="11.42578125" style="4"/>
    <col min="12033" max="12033" width="19.28515625" style="4" customWidth="1"/>
    <col min="12034" max="12034" width="22.42578125" style="4" customWidth="1"/>
    <col min="12035" max="12035" width="25" style="4" customWidth="1"/>
    <col min="12036" max="12036" width="7.140625" style="4" bestFit="1" customWidth="1"/>
    <col min="12037" max="12037" width="5.28515625" style="4" customWidth="1"/>
    <col min="12038" max="12038" width="5.85546875" style="4" customWidth="1"/>
    <col min="12039" max="12039" width="5.28515625" style="4" customWidth="1"/>
    <col min="12040" max="12040" width="6.85546875" style="4" customWidth="1"/>
    <col min="12041" max="12041" width="21.42578125" style="4" customWidth="1"/>
    <col min="12042" max="12042" width="21.5703125" style="4" customWidth="1"/>
    <col min="12043" max="12043" width="9.7109375" style="4" customWidth="1"/>
    <col min="12044" max="12044" width="4.85546875" style="4" customWidth="1"/>
    <col min="12045" max="12045" width="8.5703125" style="4" customWidth="1"/>
    <col min="12046" max="12046" width="6.85546875" style="4" customWidth="1"/>
    <col min="12047" max="12047" width="37.42578125" style="4" customWidth="1"/>
    <col min="12048" max="12048" width="19.7109375" style="4" customWidth="1"/>
    <col min="12049" max="12049" width="17.85546875" style="4" customWidth="1"/>
    <col min="12050" max="12050" width="11.7109375" style="4" customWidth="1"/>
    <col min="12051" max="12051" width="11.7109375" style="4" bestFit="1" customWidth="1"/>
    <col min="12052" max="12288" width="11.42578125" style="4"/>
    <col min="12289" max="12289" width="19.28515625" style="4" customWidth="1"/>
    <col min="12290" max="12290" width="22.42578125" style="4" customWidth="1"/>
    <col min="12291" max="12291" width="25" style="4" customWidth="1"/>
    <col min="12292" max="12292" width="7.140625" style="4" bestFit="1" customWidth="1"/>
    <col min="12293" max="12293" width="5.28515625" style="4" customWidth="1"/>
    <col min="12294" max="12294" width="5.85546875" style="4" customWidth="1"/>
    <col min="12295" max="12295" width="5.28515625" style="4" customWidth="1"/>
    <col min="12296" max="12296" width="6.85546875" style="4" customWidth="1"/>
    <col min="12297" max="12297" width="21.42578125" style="4" customWidth="1"/>
    <col min="12298" max="12298" width="21.5703125" style="4" customWidth="1"/>
    <col min="12299" max="12299" width="9.7109375" style="4" customWidth="1"/>
    <col min="12300" max="12300" width="4.85546875" style="4" customWidth="1"/>
    <col min="12301" max="12301" width="8.5703125" style="4" customWidth="1"/>
    <col min="12302" max="12302" width="6.85546875" style="4" customWidth="1"/>
    <col min="12303" max="12303" width="37.42578125" style="4" customWidth="1"/>
    <col min="12304" max="12304" width="19.7109375" style="4" customWidth="1"/>
    <col min="12305" max="12305" width="17.85546875" style="4" customWidth="1"/>
    <col min="12306" max="12306" width="11.7109375" style="4" customWidth="1"/>
    <col min="12307" max="12307" width="11.7109375" style="4" bestFit="1" customWidth="1"/>
    <col min="12308" max="12544" width="11.42578125" style="4"/>
    <col min="12545" max="12545" width="19.28515625" style="4" customWidth="1"/>
    <col min="12546" max="12546" width="22.42578125" style="4" customWidth="1"/>
    <col min="12547" max="12547" width="25" style="4" customWidth="1"/>
    <col min="12548" max="12548" width="7.140625" style="4" bestFit="1" customWidth="1"/>
    <col min="12549" max="12549" width="5.28515625" style="4" customWidth="1"/>
    <col min="12550" max="12550" width="5.85546875" style="4" customWidth="1"/>
    <col min="12551" max="12551" width="5.28515625" style="4" customWidth="1"/>
    <col min="12552" max="12552" width="6.85546875" style="4" customWidth="1"/>
    <col min="12553" max="12553" width="21.42578125" style="4" customWidth="1"/>
    <col min="12554" max="12554" width="21.5703125" style="4" customWidth="1"/>
    <col min="12555" max="12555" width="9.7109375" style="4" customWidth="1"/>
    <col min="12556" max="12556" width="4.85546875" style="4" customWidth="1"/>
    <col min="12557" max="12557" width="8.5703125" style="4" customWidth="1"/>
    <col min="12558" max="12558" width="6.85546875" style="4" customWidth="1"/>
    <col min="12559" max="12559" width="37.42578125" style="4" customWidth="1"/>
    <col min="12560" max="12560" width="19.7109375" style="4" customWidth="1"/>
    <col min="12561" max="12561" width="17.85546875" style="4" customWidth="1"/>
    <col min="12562" max="12562" width="11.7109375" style="4" customWidth="1"/>
    <col min="12563" max="12563" width="11.7109375" style="4" bestFit="1" customWidth="1"/>
    <col min="12564" max="12800" width="11.42578125" style="4"/>
    <col min="12801" max="12801" width="19.28515625" style="4" customWidth="1"/>
    <col min="12802" max="12802" width="22.42578125" style="4" customWidth="1"/>
    <col min="12803" max="12803" width="25" style="4" customWidth="1"/>
    <col min="12804" max="12804" width="7.140625" style="4" bestFit="1" customWidth="1"/>
    <col min="12805" max="12805" width="5.28515625" style="4" customWidth="1"/>
    <col min="12806" max="12806" width="5.85546875" style="4" customWidth="1"/>
    <col min="12807" max="12807" width="5.28515625" style="4" customWidth="1"/>
    <col min="12808" max="12808" width="6.85546875" style="4" customWidth="1"/>
    <col min="12809" max="12809" width="21.42578125" style="4" customWidth="1"/>
    <col min="12810" max="12810" width="21.5703125" style="4" customWidth="1"/>
    <col min="12811" max="12811" width="9.7109375" style="4" customWidth="1"/>
    <col min="12812" max="12812" width="4.85546875" style="4" customWidth="1"/>
    <col min="12813" max="12813" width="8.5703125" style="4" customWidth="1"/>
    <col min="12814" max="12814" width="6.85546875" style="4" customWidth="1"/>
    <col min="12815" max="12815" width="37.42578125" style="4" customWidth="1"/>
    <col min="12816" max="12816" width="19.7109375" style="4" customWidth="1"/>
    <col min="12817" max="12817" width="17.85546875" style="4" customWidth="1"/>
    <col min="12818" max="12818" width="11.7109375" style="4" customWidth="1"/>
    <col min="12819" max="12819" width="11.7109375" style="4" bestFit="1" customWidth="1"/>
    <col min="12820" max="13056" width="11.42578125" style="4"/>
    <col min="13057" max="13057" width="19.28515625" style="4" customWidth="1"/>
    <col min="13058" max="13058" width="22.42578125" style="4" customWidth="1"/>
    <col min="13059" max="13059" width="25" style="4" customWidth="1"/>
    <col min="13060" max="13060" width="7.140625" style="4" bestFit="1" customWidth="1"/>
    <col min="13061" max="13061" width="5.28515625" style="4" customWidth="1"/>
    <col min="13062" max="13062" width="5.85546875" style="4" customWidth="1"/>
    <col min="13063" max="13063" width="5.28515625" style="4" customWidth="1"/>
    <col min="13064" max="13064" width="6.85546875" style="4" customWidth="1"/>
    <col min="13065" max="13065" width="21.42578125" style="4" customWidth="1"/>
    <col min="13066" max="13066" width="21.5703125" style="4" customWidth="1"/>
    <col min="13067" max="13067" width="9.7109375" style="4" customWidth="1"/>
    <col min="13068" max="13068" width="4.85546875" style="4" customWidth="1"/>
    <col min="13069" max="13069" width="8.5703125" style="4" customWidth="1"/>
    <col min="13070" max="13070" width="6.85546875" style="4" customWidth="1"/>
    <col min="13071" max="13071" width="37.42578125" style="4" customWidth="1"/>
    <col min="13072" max="13072" width="19.7109375" style="4" customWidth="1"/>
    <col min="13073" max="13073" width="17.85546875" style="4" customWidth="1"/>
    <col min="13074" max="13074" width="11.7109375" style="4" customWidth="1"/>
    <col min="13075" max="13075" width="11.7109375" style="4" bestFit="1" customWidth="1"/>
    <col min="13076" max="13312" width="11.42578125" style="4"/>
    <col min="13313" max="13313" width="19.28515625" style="4" customWidth="1"/>
    <col min="13314" max="13314" width="22.42578125" style="4" customWidth="1"/>
    <col min="13315" max="13315" width="25" style="4" customWidth="1"/>
    <col min="13316" max="13316" width="7.140625" style="4" bestFit="1" customWidth="1"/>
    <col min="13317" max="13317" width="5.28515625" style="4" customWidth="1"/>
    <col min="13318" max="13318" width="5.85546875" style="4" customWidth="1"/>
    <col min="13319" max="13319" width="5.28515625" style="4" customWidth="1"/>
    <col min="13320" max="13320" width="6.85546875" style="4" customWidth="1"/>
    <col min="13321" max="13321" width="21.42578125" style="4" customWidth="1"/>
    <col min="13322" max="13322" width="21.5703125" style="4" customWidth="1"/>
    <col min="13323" max="13323" width="9.7109375" style="4" customWidth="1"/>
    <col min="13324" max="13324" width="4.85546875" style="4" customWidth="1"/>
    <col min="13325" max="13325" width="8.5703125" style="4" customWidth="1"/>
    <col min="13326" max="13326" width="6.85546875" style="4" customWidth="1"/>
    <col min="13327" max="13327" width="37.42578125" style="4" customWidth="1"/>
    <col min="13328" max="13328" width="19.7109375" style="4" customWidth="1"/>
    <col min="13329" max="13329" width="17.85546875" style="4" customWidth="1"/>
    <col min="13330" max="13330" width="11.7109375" style="4" customWidth="1"/>
    <col min="13331" max="13331" width="11.7109375" style="4" bestFit="1" customWidth="1"/>
    <col min="13332" max="13568" width="11.42578125" style="4"/>
    <col min="13569" max="13569" width="19.28515625" style="4" customWidth="1"/>
    <col min="13570" max="13570" width="22.42578125" style="4" customWidth="1"/>
    <col min="13571" max="13571" width="25" style="4" customWidth="1"/>
    <col min="13572" max="13572" width="7.140625" style="4" bestFit="1" customWidth="1"/>
    <col min="13573" max="13573" width="5.28515625" style="4" customWidth="1"/>
    <col min="13574" max="13574" width="5.85546875" style="4" customWidth="1"/>
    <col min="13575" max="13575" width="5.28515625" style="4" customWidth="1"/>
    <col min="13576" max="13576" width="6.85546875" style="4" customWidth="1"/>
    <col min="13577" max="13577" width="21.42578125" style="4" customWidth="1"/>
    <col min="13578" max="13578" width="21.5703125" style="4" customWidth="1"/>
    <col min="13579" max="13579" width="9.7109375" style="4" customWidth="1"/>
    <col min="13580" max="13580" width="4.85546875" style="4" customWidth="1"/>
    <col min="13581" max="13581" width="8.5703125" style="4" customWidth="1"/>
    <col min="13582" max="13582" width="6.85546875" style="4" customWidth="1"/>
    <col min="13583" max="13583" width="37.42578125" style="4" customWidth="1"/>
    <col min="13584" max="13584" width="19.7109375" style="4" customWidth="1"/>
    <col min="13585" max="13585" width="17.85546875" style="4" customWidth="1"/>
    <col min="13586" max="13586" width="11.7109375" style="4" customWidth="1"/>
    <col min="13587" max="13587" width="11.7109375" style="4" bestFit="1" customWidth="1"/>
    <col min="13588" max="13824" width="11.42578125" style="4"/>
    <col min="13825" max="13825" width="19.28515625" style="4" customWidth="1"/>
    <col min="13826" max="13826" width="22.42578125" style="4" customWidth="1"/>
    <col min="13827" max="13827" width="25" style="4" customWidth="1"/>
    <col min="13828" max="13828" width="7.140625" style="4" bestFit="1" customWidth="1"/>
    <col min="13829" max="13829" width="5.28515625" style="4" customWidth="1"/>
    <col min="13830" max="13830" width="5.85546875" style="4" customWidth="1"/>
    <col min="13831" max="13831" width="5.28515625" style="4" customWidth="1"/>
    <col min="13832" max="13832" width="6.85546875" style="4" customWidth="1"/>
    <col min="13833" max="13833" width="21.42578125" style="4" customWidth="1"/>
    <col min="13834" max="13834" width="21.5703125" style="4" customWidth="1"/>
    <col min="13835" max="13835" width="9.7109375" style="4" customWidth="1"/>
    <col min="13836" max="13836" width="4.85546875" style="4" customWidth="1"/>
    <col min="13837" max="13837" width="8.5703125" style="4" customWidth="1"/>
    <col min="13838" max="13838" width="6.85546875" style="4" customWidth="1"/>
    <col min="13839" max="13839" width="37.42578125" style="4" customWidth="1"/>
    <col min="13840" max="13840" width="19.7109375" style="4" customWidth="1"/>
    <col min="13841" max="13841" width="17.85546875" style="4" customWidth="1"/>
    <col min="13842" max="13842" width="11.7109375" style="4" customWidth="1"/>
    <col min="13843" max="13843" width="11.7109375" style="4" bestFit="1" customWidth="1"/>
    <col min="13844" max="14080" width="11.42578125" style="4"/>
    <col min="14081" max="14081" width="19.28515625" style="4" customWidth="1"/>
    <col min="14082" max="14082" width="22.42578125" style="4" customWidth="1"/>
    <col min="14083" max="14083" width="25" style="4" customWidth="1"/>
    <col min="14084" max="14084" width="7.140625" style="4" bestFit="1" customWidth="1"/>
    <col min="14085" max="14085" width="5.28515625" style="4" customWidth="1"/>
    <col min="14086" max="14086" width="5.85546875" style="4" customWidth="1"/>
    <col min="14087" max="14087" width="5.28515625" style="4" customWidth="1"/>
    <col min="14088" max="14088" width="6.85546875" style="4" customWidth="1"/>
    <col min="14089" max="14089" width="21.42578125" style="4" customWidth="1"/>
    <col min="14090" max="14090" width="21.5703125" style="4" customWidth="1"/>
    <col min="14091" max="14091" width="9.7109375" style="4" customWidth="1"/>
    <col min="14092" max="14092" width="4.85546875" style="4" customWidth="1"/>
    <col min="14093" max="14093" width="8.5703125" style="4" customWidth="1"/>
    <col min="14094" max="14094" width="6.85546875" style="4" customWidth="1"/>
    <col min="14095" max="14095" width="37.42578125" style="4" customWidth="1"/>
    <col min="14096" max="14096" width="19.7109375" style="4" customWidth="1"/>
    <col min="14097" max="14097" width="17.85546875" style="4" customWidth="1"/>
    <col min="14098" max="14098" width="11.7109375" style="4" customWidth="1"/>
    <col min="14099" max="14099" width="11.7109375" style="4" bestFit="1" customWidth="1"/>
    <col min="14100" max="14336" width="11.42578125" style="4"/>
    <col min="14337" max="14337" width="19.28515625" style="4" customWidth="1"/>
    <col min="14338" max="14338" width="22.42578125" style="4" customWidth="1"/>
    <col min="14339" max="14339" width="25" style="4" customWidth="1"/>
    <col min="14340" max="14340" width="7.140625" style="4" bestFit="1" customWidth="1"/>
    <col min="14341" max="14341" width="5.28515625" style="4" customWidth="1"/>
    <col min="14342" max="14342" width="5.85546875" style="4" customWidth="1"/>
    <col min="14343" max="14343" width="5.28515625" style="4" customWidth="1"/>
    <col min="14344" max="14344" width="6.85546875" style="4" customWidth="1"/>
    <col min="14345" max="14345" width="21.42578125" style="4" customWidth="1"/>
    <col min="14346" max="14346" width="21.5703125" style="4" customWidth="1"/>
    <col min="14347" max="14347" width="9.7109375" style="4" customWidth="1"/>
    <col min="14348" max="14348" width="4.85546875" style="4" customWidth="1"/>
    <col min="14349" max="14349" width="8.5703125" style="4" customWidth="1"/>
    <col min="14350" max="14350" width="6.85546875" style="4" customWidth="1"/>
    <col min="14351" max="14351" width="37.42578125" style="4" customWidth="1"/>
    <col min="14352" max="14352" width="19.7109375" style="4" customWidth="1"/>
    <col min="14353" max="14353" width="17.85546875" style="4" customWidth="1"/>
    <col min="14354" max="14354" width="11.7109375" style="4" customWidth="1"/>
    <col min="14355" max="14355" width="11.7109375" style="4" bestFit="1" customWidth="1"/>
    <col min="14356" max="14592" width="11.42578125" style="4"/>
    <col min="14593" max="14593" width="19.28515625" style="4" customWidth="1"/>
    <col min="14594" max="14594" width="22.42578125" style="4" customWidth="1"/>
    <col min="14595" max="14595" width="25" style="4" customWidth="1"/>
    <col min="14596" max="14596" width="7.140625" style="4" bestFit="1" customWidth="1"/>
    <col min="14597" max="14597" width="5.28515625" style="4" customWidth="1"/>
    <col min="14598" max="14598" width="5.85546875" style="4" customWidth="1"/>
    <col min="14599" max="14599" width="5.28515625" style="4" customWidth="1"/>
    <col min="14600" max="14600" width="6.85546875" style="4" customWidth="1"/>
    <col min="14601" max="14601" width="21.42578125" style="4" customWidth="1"/>
    <col min="14602" max="14602" width="21.5703125" style="4" customWidth="1"/>
    <col min="14603" max="14603" width="9.7109375" style="4" customWidth="1"/>
    <col min="14604" max="14604" width="4.85546875" style="4" customWidth="1"/>
    <col min="14605" max="14605" width="8.5703125" style="4" customWidth="1"/>
    <col min="14606" max="14606" width="6.85546875" style="4" customWidth="1"/>
    <col min="14607" max="14607" width="37.42578125" style="4" customWidth="1"/>
    <col min="14608" max="14608" width="19.7109375" style="4" customWidth="1"/>
    <col min="14609" max="14609" width="17.85546875" style="4" customWidth="1"/>
    <col min="14610" max="14610" width="11.7109375" style="4" customWidth="1"/>
    <col min="14611" max="14611" width="11.7109375" style="4" bestFit="1" customWidth="1"/>
    <col min="14612" max="14848" width="11.42578125" style="4"/>
    <col min="14849" max="14849" width="19.28515625" style="4" customWidth="1"/>
    <col min="14850" max="14850" width="22.42578125" style="4" customWidth="1"/>
    <col min="14851" max="14851" width="25" style="4" customWidth="1"/>
    <col min="14852" max="14852" width="7.140625" style="4" bestFit="1" customWidth="1"/>
    <col min="14853" max="14853" width="5.28515625" style="4" customWidth="1"/>
    <col min="14854" max="14854" width="5.85546875" style="4" customWidth="1"/>
    <col min="14855" max="14855" width="5.28515625" style="4" customWidth="1"/>
    <col min="14856" max="14856" width="6.85546875" style="4" customWidth="1"/>
    <col min="14857" max="14857" width="21.42578125" style="4" customWidth="1"/>
    <col min="14858" max="14858" width="21.5703125" style="4" customWidth="1"/>
    <col min="14859" max="14859" width="9.7109375" style="4" customWidth="1"/>
    <col min="14860" max="14860" width="4.85546875" style="4" customWidth="1"/>
    <col min="14861" max="14861" width="8.5703125" style="4" customWidth="1"/>
    <col min="14862" max="14862" width="6.85546875" style="4" customWidth="1"/>
    <col min="14863" max="14863" width="37.42578125" style="4" customWidth="1"/>
    <col min="14864" max="14864" width="19.7109375" style="4" customWidth="1"/>
    <col min="14865" max="14865" width="17.85546875" style="4" customWidth="1"/>
    <col min="14866" max="14866" width="11.7109375" style="4" customWidth="1"/>
    <col min="14867" max="14867" width="11.7109375" style="4" bestFit="1" customWidth="1"/>
    <col min="14868" max="15104" width="11.42578125" style="4"/>
    <col min="15105" max="15105" width="19.28515625" style="4" customWidth="1"/>
    <col min="15106" max="15106" width="22.42578125" style="4" customWidth="1"/>
    <col min="15107" max="15107" width="25" style="4" customWidth="1"/>
    <col min="15108" max="15108" width="7.140625" style="4" bestFit="1" customWidth="1"/>
    <col min="15109" max="15109" width="5.28515625" style="4" customWidth="1"/>
    <col min="15110" max="15110" width="5.85546875" style="4" customWidth="1"/>
    <col min="15111" max="15111" width="5.28515625" style="4" customWidth="1"/>
    <col min="15112" max="15112" width="6.85546875" style="4" customWidth="1"/>
    <col min="15113" max="15113" width="21.42578125" style="4" customWidth="1"/>
    <col min="15114" max="15114" width="21.5703125" style="4" customWidth="1"/>
    <col min="15115" max="15115" width="9.7109375" style="4" customWidth="1"/>
    <col min="15116" max="15116" width="4.85546875" style="4" customWidth="1"/>
    <col min="15117" max="15117" width="8.5703125" style="4" customWidth="1"/>
    <col min="15118" max="15118" width="6.85546875" style="4" customWidth="1"/>
    <col min="15119" max="15119" width="37.42578125" style="4" customWidth="1"/>
    <col min="15120" max="15120" width="19.7109375" style="4" customWidth="1"/>
    <col min="15121" max="15121" width="17.85546875" style="4" customWidth="1"/>
    <col min="15122" max="15122" width="11.7109375" style="4" customWidth="1"/>
    <col min="15123" max="15123" width="11.7109375" style="4" bestFit="1" customWidth="1"/>
    <col min="15124" max="15360" width="11.42578125" style="4"/>
    <col min="15361" max="15361" width="19.28515625" style="4" customWidth="1"/>
    <col min="15362" max="15362" width="22.42578125" style="4" customWidth="1"/>
    <col min="15363" max="15363" width="25" style="4" customWidth="1"/>
    <col min="15364" max="15364" width="7.140625" style="4" bestFit="1" customWidth="1"/>
    <col min="15365" max="15365" width="5.28515625" style="4" customWidth="1"/>
    <col min="15366" max="15366" width="5.85546875" style="4" customWidth="1"/>
    <col min="15367" max="15367" width="5.28515625" style="4" customWidth="1"/>
    <col min="15368" max="15368" width="6.85546875" style="4" customWidth="1"/>
    <col min="15369" max="15369" width="21.42578125" style="4" customWidth="1"/>
    <col min="15370" max="15370" width="21.5703125" style="4" customWidth="1"/>
    <col min="15371" max="15371" width="9.7109375" style="4" customWidth="1"/>
    <col min="15372" max="15372" width="4.85546875" style="4" customWidth="1"/>
    <col min="15373" max="15373" width="8.5703125" style="4" customWidth="1"/>
    <col min="15374" max="15374" width="6.85546875" style="4" customWidth="1"/>
    <col min="15375" max="15375" width="37.42578125" style="4" customWidth="1"/>
    <col min="15376" max="15376" width="19.7109375" style="4" customWidth="1"/>
    <col min="15377" max="15377" width="17.85546875" style="4" customWidth="1"/>
    <col min="15378" max="15378" width="11.7109375" style="4" customWidth="1"/>
    <col min="15379" max="15379" width="11.7109375" style="4" bestFit="1" customWidth="1"/>
    <col min="15380" max="15616" width="11.42578125" style="4"/>
    <col min="15617" max="15617" width="19.28515625" style="4" customWidth="1"/>
    <col min="15618" max="15618" width="22.42578125" style="4" customWidth="1"/>
    <col min="15619" max="15619" width="25" style="4" customWidth="1"/>
    <col min="15620" max="15620" width="7.140625" style="4" bestFit="1" customWidth="1"/>
    <col min="15621" max="15621" width="5.28515625" style="4" customWidth="1"/>
    <col min="15622" max="15622" width="5.85546875" style="4" customWidth="1"/>
    <col min="15623" max="15623" width="5.28515625" style="4" customWidth="1"/>
    <col min="15624" max="15624" width="6.85546875" style="4" customWidth="1"/>
    <col min="15625" max="15625" width="21.42578125" style="4" customWidth="1"/>
    <col min="15626" max="15626" width="21.5703125" style="4" customWidth="1"/>
    <col min="15627" max="15627" width="9.7109375" style="4" customWidth="1"/>
    <col min="15628" max="15628" width="4.85546875" style="4" customWidth="1"/>
    <col min="15629" max="15629" width="8.5703125" style="4" customWidth="1"/>
    <col min="15630" max="15630" width="6.85546875" style="4" customWidth="1"/>
    <col min="15631" max="15631" width="37.42578125" style="4" customWidth="1"/>
    <col min="15632" max="15632" width="19.7109375" style="4" customWidth="1"/>
    <col min="15633" max="15633" width="17.85546875" style="4" customWidth="1"/>
    <col min="15634" max="15634" width="11.7109375" style="4" customWidth="1"/>
    <col min="15635" max="15635" width="11.7109375" style="4" bestFit="1" customWidth="1"/>
    <col min="15636" max="15872" width="11.42578125" style="4"/>
    <col min="15873" max="15873" width="19.28515625" style="4" customWidth="1"/>
    <col min="15874" max="15874" width="22.42578125" style="4" customWidth="1"/>
    <col min="15875" max="15875" width="25" style="4" customWidth="1"/>
    <col min="15876" max="15876" width="7.140625" style="4" bestFit="1" customWidth="1"/>
    <col min="15877" max="15877" width="5.28515625" style="4" customWidth="1"/>
    <col min="15878" max="15878" width="5.85546875" style="4" customWidth="1"/>
    <col min="15879" max="15879" width="5.28515625" style="4" customWidth="1"/>
    <col min="15880" max="15880" width="6.85546875" style="4" customWidth="1"/>
    <col min="15881" max="15881" width="21.42578125" style="4" customWidth="1"/>
    <col min="15882" max="15882" width="21.5703125" style="4" customWidth="1"/>
    <col min="15883" max="15883" width="9.7109375" style="4" customWidth="1"/>
    <col min="15884" max="15884" width="4.85546875" style="4" customWidth="1"/>
    <col min="15885" max="15885" width="8.5703125" style="4" customWidth="1"/>
    <col min="15886" max="15886" width="6.85546875" style="4" customWidth="1"/>
    <col min="15887" max="15887" width="37.42578125" style="4" customWidth="1"/>
    <col min="15888" max="15888" width="19.7109375" style="4" customWidth="1"/>
    <col min="15889" max="15889" width="17.85546875" style="4" customWidth="1"/>
    <col min="15890" max="15890" width="11.7109375" style="4" customWidth="1"/>
    <col min="15891" max="15891" width="11.7109375" style="4" bestFit="1" customWidth="1"/>
    <col min="15892" max="16128" width="11.42578125" style="4"/>
    <col min="16129" max="16129" width="19.28515625" style="4" customWidth="1"/>
    <col min="16130" max="16130" width="22.42578125" style="4" customWidth="1"/>
    <col min="16131" max="16131" width="25" style="4" customWidth="1"/>
    <col min="16132" max="16132" width="7.140625" style="4" bestFit="1" customWidth="1"/>
    <col min="16133" max="16133" width="5.28515625" style="4" customWidth="1"/>
    <col min="16134" max="16134" width="5.85546875" style="4" customWidth="1"/>
    <col min="16135" max="16135" width="5.28515625" style="4" customWidth="1"/>
    <col min="16136" max="16136" width="6.85546875" style="4" customWidth="1"/>
    <col min="16137" max="16137" width="21.42578125" style="4" customWidth="1"/>
    <col min="16138" max="16138" width="21.5703125" style="4" customWidth="1"/>
    <col min="16139" max="16139" width="9.7109375" style="4" customWidth="1"/>
    <col min="16140" max="16140" width="4.85546875" style="4" customWidth="1"/>
    <col min="16141" max="16141" width="8.5703125" style="4" customWidth="1"/>
    <col min="16142" max="16142" width="6.85546875" style="4" customWidth="1"/>
    <col min="16143" max="16143" width="37.42578125" style="4" customWidth="1"/>
    <col min="16144" max="16144" width="19.7109375" style="4" customWidth="1"/>
    <col min="16145" max="16145" width="17.85546875" style="4" customWidth="1"/>
    <col min="16146" max="16146" width="11.7109375" style="4" customWidth="1"/>
    <col min="16147" max="16147" width="11.7109375" style="4" bestFit="1" customWidth="1"/>
    <col min="16148" max="16384" width="11.42578125" style="4"/>
  </cols>
  <sheetData>
    <row r="1" spans="1:18" ht="15" customHeight="1" x14ac:dyDescent="0.2">
      <c r="A1" s="338" t="s">
        <v>288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40"/>
    </row>
    <row r="2" spans="1:18" ht="15" customHeight="1" x14ac:dyDescent="0.2">
      <c r="A2" s="34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3"/>
    </row>
    <row r="3" spans="1:18" ht="15.75" customHeight="1" thickBot="1" x14ac:dyDescent="0.25">
      <c r="A3" s="344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6"/>
    </row>
    <row r="4" spans="1:18" x14ac:dyDescent="0.2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R4" s="6"/>
    </row>
    <row r="5" spans="1:18" ht="44.25" customHeight="1" x14ac:dyDescent="0.2">
      <c r="A5" s="347" t="s">
        <v>51</v>
      </c>
      <c r="B5" s="348"/>
      <c r="C5" s="349" t="s">
        <v>201</v>
      </c>
      <c r="D5" s="349"/>
      <c r="E5" s="349"/>
      <c r="F5" s="349"/>
      <c r="G5" s="349"/>
      <c r="H5" s="349"/>
      <c r="I5" s="349"/>
      <c r="J5" s="178"/>
      <c r="K5" s="178"/>
      <c r="L5" s="178"/>
      <c r="M5" s="348" t="s">
        <v>202</v>
      </c>
      <c r="N5" s="348"/>
      <c r="O5" s="348"/>
      <c r="P5" s="245" t="s">
        <v>307</v>
      </c>
      <c r="Q5" s="245"/>
      <c r="R5" s="7"/>
    </row>
    <row r="6" spans="1:18" ht="35.25" customHeight="1" x14ac:dyDescent="0.2">
      <c r="A6" s="347" t="s">
        <v>1</v>
      </c>
      <c r="B6" s="348"/>
      <c r="C6" s="350" t="s">
        <v>247</v>
      </c>
      <c r="D6" s="350"/>
      <c r="E6" s="350"/>
      <c r="F6" s="350"/>
      <c r="G6" s="350"/>
      <c r="H6" s="350"/>
      <c r="I6" s="350"/>
      <c r="J6" s="178"/>
      <c r="K6" s="178"/>
      <c r="L6" s="178"/>
      <c r="M6" s="355" t="s">
        <v>2</v>
      </c>
      <c r="N6" s="355"/>
      <c r="O6" s="355"/>
      <c r="P6" s="9">
        <v>2016</v>
      </c>
      <c r="R6" s="7"/>
    </row>
    <row r="7" spans="1:18" x14ac:dyDescent="0.2">
      <c r="R7" s="7"/>
    </row>
    <row r="8" spans="1:18" ht="22.5" customHeight="1" x14ac:dyDescent="0.2">
      <c r="A8" s="10"/>
      <c r="B8" s="351" t="s">
        <v>32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11"/>
    </row>
    <row r="9" spans="1:18" ht="27" customHeight="1" x14ac:dyDescent="0.2">
      <c r="A9" s="12"/>
      <c r="B9" s="353" t="s">
        <v>203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13"/>
    </row>
    <row r="10" spans="1:18" s="83" customFormat="1" ht="75" customHeight="1" x14ac:dyDescent="0.2">
      <c r="A10" s="311" t="s">
        <v>204</v>
      </c>
      <c r="B10" s="311" t="s">
        <v>205</v>
      </c>
      <c r="C10" s="313" t="s">
        <v>206</v>
      </c>
      <c r="D10" s="313" t="s">
        <v>207</v>
      </c>
      <c r="E10" s="313"/>
      <c r="F10" s="313"/>
      <c r="G10" s="313"/>
      <c r="H10" s="313" t="s">
        <v>208</v>
      </c>
      <c r="I10" s="313"/>
      <c r="J10" s="311" t="s">
        <v>8</v>
      </c>
      <c r="K10" s="330" t="s">
        <v>209</v>
      </c>
      <c r="L10" s="331"/>
      <c r="M10" s="331"/>
      <c r="N10" s="331"/>
      <c r="O10" s="313" t="s">
        <v>210</v>
      </c>
      <c r="P10" s="313" t="s">
        <v>13</v>
      </c>
      <c r="Q10" s="313" t="s">
        <v>28</v>
      </c>
      <c r="R10" s="311" t="s">
        <v>14</v>
      </c>
    </row>
    <row r="11" spans="1:18" s="83" customFormat="1" ht="93.75" customHeight="1" x14ac:dyDescent="0.2">
      <c r="A11" s="312"/>
      <c r="B11" s="312"/>
      <c r="C11" s="311"/>
      <c r="D11" s="84" t="s">
        <v>15</v>
      </c>
      <c r="E11" s="84" t="s">
        <v>16</v>
      </c>
      <c r="F11" s="84" t="s">
        <v>17</v>
      </c>
      <c r="G11" s="84" t="s">
        <v>18</v>
      </c>
      <c r="H11" s="311"/>
      <c r="I11" s="311"/>
      <c r="J11" s="312"/>
      <c r="K11" s="332" t="s">
        <v>211</v>
      </c>
      <c r="L11" s="333"/>
      <c r="M11" s="332" t="s">
        <v>20</v>
      </c>
      <c r="N11" s="333"/>
      <c r="O11" s="313"/>
      <c r="P11" s="313"/>
      <c r="Q11" s="311"/>
      <c r="R11" s="314"/>
    </row>
    <row r="12" spans="1:18" ht="156" customHeight="1" x14ac:dyDescent="0.2">
      <c r="A12" s="14" t="s">
        <v>212</v>
      </c>
      <c r="B12" s="15" t="s">
        <v>213</v>
      </c>
      <c r="C12" s="15" t="s">
        <v>114</v>
      </c>
      <c r="D12" s="16"/>
      <c r="E12" s="16"/>
      <c r="F12" s="16"/>
      <c r="G12" s="187">
        <v>0.99199999999999999</v>
      </c>
      <c r="H12" s="328" t="s">
        <v>115</v>
      </c>
      <c r="I12" s="329"/>
      <c r="J12" s="18" t="s">
        <v>116</v>
      </c>
      <c r="K12" s="319" t="s">
        <v>214</v>
      </c>
      <c r="L12" s="319"/>
      <c r="M12" s="319" t="s">
        <v>76</v>
      </c>
      <c r="N12" s="319"/>
      <c r="O12" s="171" t="s">
        <v>313</v>
      </c>
      <c r="P12" s="76">
        <v>99.2</v>
      </c>
      <c r="Q12" s="20">
        <v>0.2</v>
      </c>
      <c r="R12" s="156">
        <f>P12*Q12</f>
        <v>19.840000000000003</v>
      </c>
    </row>
    <row r="13" spans="1:18" ht="25.5" customHeight="1" x14ac:dyDescent="0.2">
      <c r="A13" s="22"/>
      <c r="B13" s="359" t="s">
        <v>112</v>
      </c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</row>
    <row r="14" spans="1:18" s="80" customFormat="1" ht="64.5" customHeight="1" x14ac:dyDescent="0.25">
      <c r="A14" s="311" t="s">
        <v>204</v>
      </c>
      <c r="B14" s="313" t="s">
        <v>205</v>
      </c>
      <c r="C14" s="313" t="s">
        <v>206</v>
      </c>
      <c r="D14" s="313" t="s">
        <v>207</v>
      </c>
      <c r="E14" s="313"/>
      <c r="F14" s="313"/>
      <c r="G14" s="313"/>
      <c r="H14" s="313" t="s">
        <v>208</v>
      </c>
      <c r="I14" s="313"/>
      <c r="J14" s="313" t="s">
        <v>8</v>
      </c>
      <c r="K14" s="313" t="s">
        <v>209</v>
      </c>
      <c r="L14" s="313"/>
      <c r="M14" s="313"/>
      <c r="N14" s="313"/>
      <c r="O14" s="313" t="s">
        <v>210</v>
      </c>
      <c r="P14" s="313" t="s">
        <v>13</v>
      </c>
      <c r="Q14" s="330" t="s">
        <v>28</v>
      </c>
      <c r="R14" s="311" t="s">
        <v>14</v>
      </c>
    </row>
    <row r="15" spans="1:18" s="80" customFormat="1" ht="66" customHeight="1" x14ac:dyDescent="0.25">
      <c r="A15" s="312"/>
      <c r="B15" s="313"/>
      <c r="C15" s="313"/>
      <c r="D15" s="81" t="s">
        <v>15</v>
      </c>
      <c r="E15" s="81" t="s">
        <v>16</v>
      </c>
      <c r="F15" s="81" t="s">
        <v>17</v>
      </c>
      <c r="G15" s="81" t="s">
        <v>18</v>
      </c>
      <c r="H15" s="313"/>
      <c r="I15" s="313"/>
      <c r="J15" s="313"/>
      <c r="K15" s="313" t="s">
        <v>211</v>
      </c>
      <c r="L15" s="313"/>
      <c r="M15" s="313" t="s">
        <v>20</v>
      </c>
      <c r="N15" s="313"/>
      <c r="O15" s="313"/>
      <c r="P15" s="313"/>
      <c r="Q15" s="330"/>
      <c r="R15" s="314"/>
    </row>
    <row r="16" spans="1:18" s="24" customFormat="1" ht="74.25" customHeight="1" x14ac:dyDescent="0.25">
      <c r="A16" s="315" t="s">
        <v>215</v>
      </c>
      <c r="B16" s="334" t="s">
        <v>216</v>
      </c>
      <c r="C16" s="334" t="s">
        <v>117</v>
      </c>
      <c r="D16" s="335"/>
      <c r="E16" s="335"/>
      <c r="F16" s="336"/>
      <c r="G16" s="335">
        <v>0.9</v>
      </c>
      <c r="H16" s="337" t="s">
        <v>38</v>
      </c>
      <c r="I16" s="337"/>
      <c r="J16" s="170" t="s">
        <v>39</v>
      </c>
      <c r="K16" s="319" t="s">
        <v>214</v>
      </c>
      <c r="L16" s="319"/>
      <c r="M16" s="319" t="s">
        <v>76</v>
      </c>
      <c r="N16" s="319"/>
      <c r="O16" s="360" t="s">
        <v>318</v>
      </c>
      <c r="P16" s="362">
        <v>90</v>
      </c>
      <c r="Q16" s="364">
        <v>0.2</v>
      </c>
      <c r="R16" s="365">
        <f>P16*Q16</f>
        <v>18</v>
      </c>
    </row>
    <row r="17" spans="1:18" ht="124.5" customHeight="1" x14ac:dyDescent="0.2">
      <c r="A17" s="315"/>
      <c r="B17" s="334"/>
      <c r="C17" s="334"/>
      <c r="D17" s="335"/>
      <c r="E17" s="335"/>
      <c r="F17" s="336"/>
      <c r="G17" s="335"/>
      <c r="H17" s="337" t="s">
        <v>40</v>
      </c>
      <c r="I17" s="337"/>
      <c r="J17" s="170" t="s">
        <v>118</v>
      </c>
      <c r="K17" s="319"/>
      <c r="L17" s="319"/>
      <c r="M17" s="319"/>
      <c r="N17" s="319"/>
      <c r="O17" s="361"/>
      <c r="P17" s="363"/>
      <c r="Q17" s="364"/>
      <c r="R17" s="366"/>
    </row>
    <row r="18" spans="1:18" ht="21" customHeight="1" x14ac:dyDescent="0.2">
      <c r="A18" s="27"/>
      <c r="B18" s="351" t="s">
        <v>32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28"/>
    </row>
    <row r="19" spans="1:18" ht="27" customHeight="1" x14ac:dyDescent="0.2">
      <c r="A19" s="22"/>
      <c r="B19" s="353" t="s">
        <v>113</v>
      </c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23"/>
    </row>
    <row r="20" spans="1:18" s="83" customFormat="1" ht="47.25" customHeight="1" x14ac:dyDescent="0.2">
      <c r="A20" s="311" t="s">
        <v>204</v>
      </c>
      <c r="B20" s="311" t="s">
        <v>205</v>
      </c>
      <c r="C20" s="313" t="s">
        <v>206</v>
      </c>
      <c r="D20" s="313" t="s">
        <v>207</v>
      </c>
      <c r="E20" s="313"/>
      <c r="F20" s="313"/>
      <c r="G20" s="313"/>
      <c r="H20" s="313" t="s">
        <v>208</v>
      </c>
      <c r="I20" s="313"/>
      <c r="J20" s="311" t="s">
        <v>8</v>
      </c>
      <c r="K20" s="330" t="s">
        <v>209</v>
      </c>
      <c r="L20" s="331"/>
      <c r="M20" s="331"/>
      <c r="N20" s="331"/>
      <c r="O20" s="313" t="s">
        <v>210</v>
      </c>
      <c r="P20" s="313" t="s">
        <v>13</v>
      </c>
      <c r="Q20" s="330" t="s">
        <v>28</v>
      </c>
      <c r="R20" s="311" t="s">
        <v>14</v>
      </c>
    </row>
    <row r="21" spans="1:18" s="83" customFormat="1" ht="74.25" customHeight="1" x14ac:dyDescent="0.2">
      <c r="A21" s="312"/>
      <c r="B21" s="312"/>
      <c r="C21" s="311"/>
      <c r="D21" s="84" t="s">
        <v>15</v>
      </c>
      <c r="E21" s="84" t="s">
        <v>16</v>
      </c>
      <c r="F21" s="84" t="s">
        <v>17</v>
      </c>
      <c r="G21" s="84" t="s">
        <v>18</v>
      </c>
      <c r="H21" s="311"/>
      <c r="I21" s="311"/>
      <c r="J21" s="312"/>
      <c r="K21" s="332" t="s">
        <v>211</v>
      </c>
      <c r="L21" s="333"/>
      <c r="M21" s="332" t="s">
        <v>20</v>
      </c>
      <c r="N21" s="333"/>
      <c r="O21" s="313"/>
      <c r="P21" s="313"/>
      <c r="Q21" s="332"/>
      <c r="R21" s="314"/>
    </row>
    <row r="22" spans="1:18" ht="49.5" customHeight="1" x14ac:dyDescent="0.2">
      <c r="A22" s="334" t="s">
        <v>119</v>
      </c>
      <c r="B22" s="334" t="s">
        <v>217</v>
      </c>
      <c r="C22" s="334" t="s">
        <v>117</v>
      </c>
      <c r="D22" s="335"/>
      <c r="E22" s="335"/>
      <c r="F22" s="335"/>
      <c r="G22" s="335">
        <v>1</v>
      </c>
      <c r="H22" s="337" t="s">
        <v>120</v>
      </c>
      <c r="I22" s="337"/>
      <c r="J22" s="29" t="s">
        <v>37</v>
      </c>
      <c r="K22" s="319" t="s">
        <v>214</v>
      </c>
      <c r="L22" s="319"/>
      <c r="M22" s="319" t="s">
        <v>76</v>
      </c>
      <c r="N22" s="319"/>
      <c r="O22" s="360" t="s">
        <v>314</v>
      </c>
      <c r="P22" s="362">
        <v>100</v>
      </c>
      <c r="Q22" s="364">
        <v>0.2</v>
      </c>
      <c r="R22" s="356">
        <f>P22*Q22</f>
        <v>20</v>
      </c>
    </row>
    <row r="23" spans="1:18" ht="63.75" customHeight="1" x14ac:dyDescent="0.2">
      <c r="A23" s="334"/>
      <c r="B23" s="334"/>
      <c r="C23" s="334"/>
      <c r="D23" s="335"/>
      <c r="E23" s="335"/>
      <c r="F23" s="335"/>
      <c r="G23" s="335"/>
      <c r="H23" s="337" t="s">
        <v>33</v>
      </c>
      <c r="I23" s="337"/>
      <c r="J23" s="18" t="s">
        <v>35</v>
      </c>
      <c r="K23" s="319"/>
      <c r="L23" s="319"/>
      <c r="M23" s="319"/>
      <c r="N23" s="319"/>
      <c r="O23" s="368"/>
      <c r="P23" s="369"/>
      <c r="Q23" s="364"/>
      <c r="R23" s="357"/>
    </row>
    <row r="24" spans="1:18" ht="62.25" customHeight="1" x14ac:dyDescent="0.2">
      <c r="A24" s="334"/>
      <c r="B24" s="334"/>
      <c r="C24" s="334"/>
      <c r="D24" s="335"/>
      <c r="E24" s="335"/>
      <c r="F24" s="335"/>
      <c r="G24" s="335"/>
      <c r="H24" s="337" t="s">
        <v>34</v>
      </c>
      <c r="I24" s="337"/>
      <c r="J24" s="176" t="s">
        <v>36</v>
      </c>
      <c r="K24" s="319"/>
      <c r="L24" s="319"/>
      <c r="M24" s="319"/>
      <c r="N24" s="319"/>
      <c r="O24" s="361"/>
      <c r="P24" s="363"/>
      <c r="Q24" s="364"/>
      <c r="R24" s="358"/>
    </row>
    <row r="25" spans="1:18" ht="33" customHeight="1" x14ac:dyDescent="0.2">
      <c r="A25" s="10"/>
      <c r="B25" s="351" t="s">
        <v>32</v>
      </c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28"/>
    </row>
    <row r="26" spans="1:18" ht="39.75" customHeight="1" x14ac:dyDescent="0.2">
      <c r="A26" s="30" t="s">
        <v>259</v>
      </c>
      <c r="B26" s="353" t="s">
        <v>218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23"/>
    </row>
    <row r="27" spans="1:18" s="83" customFormat="1" ht="51.75" customHeight="1" x14ac:dyDescent="0.2">
      <c r="A27" s="311" t="s">
        <v>204</v>
      </c>
      <c r="B27" s="311" t="s">
        <v>205</v>
      </c>
      <c r="C27" s="313" t="s">
        <v>206</v>
      </c>
      <c r="D27" s="313" t="s">
        <v>207</v>
      </c>
      <c r="E27" s="313"/>
      <c r="F27" s="313"/>
      <c r="G27" s="313"/>
      <c r="H27" s="313" t="s">
        <v>208</v>
      </c>
      <c r="I27" s="313"/>
      <c r="J27" s="311" t="s">
        <v>8</v>
      </c>
      <c r="K27" s="330" t="s">
        <v>209</v>
      </c>
      <c r="L27" s="331"/>
      <c r="M27" s="331"/>
      <c r="N27" s="331"/>
      <c r="O27" s="313" t="s">
        <v>210</v>
      </c>
      <c r="P27" s="313" t="s">
        <v>13</v>
      </c>
      <c r="Q27" s="330" t="s">
        <v>28</v>
      </c>
      <c r="R27" s="311" t="s">
        <v>14</v>
      </c>
    </row>
    <row r="28" spans="1:18" s="83" customFormat="1" ht="75.75" customHeight="1" x14ac:dyDescent="0.2">
      <c r="A28" s="312"/>
      <c r="B28" s="312"/>
      <c r="C28" s="311"/>
      <c r="D28" s="84" t="s">
        <v>15</v>
      </c>
      <c r="E28" s="84" t="s">
        <v>16</v>
      </c>
      <c r="F28" s="84" t="s">
        <v>17</v>
      </c>
      <c r="G28" s="84" t="s">
        <v>18</v>
      </c>
      <c r="H28" s="311"/>
      <c r="I28" s="311"/>
      <c r="J28" s="312"/>
      <c r="K28" s="332" t="s">
        <v>211</v>
      </c>
      <c r="L28" s="333"/>
      <c r="M28" s="332" t="s">
        <v>20</v>
      </c>
      <c r="N28" s="333"/>
      <c r="O28" s="313"/>
      <c r="P28" s="313"/>
      <c r="Q28" s="332"/>
      <c r="R28" s="314"/>
    </row>
    <row r="29" spans="1:18" ht="65.25" customHeight="1" x14ac:dyDescent="0.2">
      <c r="A29" s="315" t="s">
        <v>219</v>
      </c>
      <c r="B29" s="316" t="s">
        <v>220</v>
      </c>
      <c r="C29" s="316" t="s">
        <v>221</v>
      </c>
      <c r="D29" s="175"/>
      <c r="E29" s="175"/>
      <c r="F29" s="17"/>
      <c r="G29" s="17">
        <v>1</v>
      </c>
      <c r="H29" s="327" t="s">
        <v>121</v>
      </c>
      <c r="I29" s="327"/>
      <c r="J29" s="177" t="s">
        <v>122</v>
      </c>
      <c r="K29" s="319" t="s">
        <v>222</v>
      </c>
      <c r="L29" s="319"/>
      <c r="M29" s="319" t="s">
        <v>223</v>
      </c>
      <c r="N29" s="319"/>
      <c r="O29" s="172" t="s">
        <v>224</v>
      </c>
      <c r="P29" s="74">
        <v>100</v>
      </c>
      <c r="Q29" s="320">
        <v>0.2</v>
      </c>
      <c r="R29" s="21">
        <f>P29*Q29</f>
        <v>20</v>
      </c>
    </row>
    <row r="30" spans="1:18" ht="86.25" customHeight="1" x14ac:dyDescent="0.2">
      <c r="A30" s="315"/>
      <c r="B30" s="317"/>
      <c r="C30" s="317"/>
      <c r="D30" s="175"/>
      <c r="E30" s="108"/>
      <c r="F30" s="17"/>
      <c r="G30" s="17">
        <v>1</v>
      </c>
      <c r="H30" s="327" t="s">
        <v>123</v>
      </c>
      <c r="I30" s="327"/>
      <c r="J30" s="177" t="s">
        <v>124</v>
      </c>
      <c r="K30" s="319" t="s">
        <v>225</v>
      </c>
      <c r="L30" s="319"/>
      <c r="M30" s="319" t="s">
        <v>76</v>
      </c>
      <c r="N30" s="319"/>
      <c r="O30" s="97" t="s">
        <v>315</v>
      </c>
      <c r="P30" s="186">
        <v>100</v>
      </c>
      <c r="Q30" s="321"/>
      <c r="R30" s="107">
        <f>P30*Q29</f>
        <v>20</v>
      </c>
    </row>
    <row r="31" spans="1:18" ht="56.25" customHeight="1" x14ac:dyDescent="0.2">
      <c r="A31" s="315"/>
      <c r="B31" s="318"/>
      <c r="C31" s="318"/>
      <c r="D31" s="175"/>
      <c r="E31" s="175"/>
      <c r="F31" s="175"/>
      <c r="G31" s="175">
        <v>1</v>
      </c>
      <c r="H31" s="327" t="s">
        <v>125</v>
      </c>
      <c r="I31" s="327"/>
      <c r="J31" s="177" t="s">
        <v>126</v>
      </c>
      <c r="K31" s="319" t="s">
        <v>127</v>
      </c>
      <c r="L31" s="319"/>
      <c r="M31" s="319" t="s">
        <v>128</v>
      </c>
      <c r="N31" s="319"/>
      <c r="O31" s="171" t="s">
        <v>226</v>
      </c>
      <c r="P31" s="74">
        <v>100</v>
      </c>
      <c r="Q31" s="321"/>
      <c r="R31" s="21">
        <f>P31*Q29</f>
        <v>20</v>
      </c>
    </row>
    <row r="32" spans="1:18" ht="79.5" customHeight="1" x14ac:dyDescent="0.2">
      <c r="A32" s="315"/>
      <c r="B32" s="316" t="s">
        <v>227</v>
      </c>
      <c r="C32" s="316" t="s">
        <v>228</v>
      </c>
      <c r="D32" s="175"/>
      <c r="E32" s="175"/>
      <c r="F32" s="175"/>
      <c r="G32" s="175">
        <v>1</v>
      </c>
      <c r="H32" s="325" t="s">
        <v>129</v>
      </c>
      <c r="I32" s="326"/>
      <c r="J32" s="177" t="s">
        <v>130</v>
      </c>
      <c r="K32" s="323" t="s">
        <v>135</v>
      </c>
      <c r="L32" s="324"/>
      <c r="M32" s="323" t="s">
        <v>136</v>
      </c>
      <c r="N32" s="324"/>
      <c r="O32" s="171" t="s">
        <v>229</v>
      </c>
      <c r="P32" s="74">
        <v>100</v>
      </c>
      <c r="Q32" s="321"/>
      <c r="R32" s="21">
        <f>P32*Q29</f>
        <v>20</v>
      </c>
    </row>
    <row r="33" spans="1:20" ht="114.75" customHeight="1" x14ac:dyDescent="0.25">
      <c r="A33" s="315"/>
      <c r="B33" s="317"/>
      <c r="C33" s="317"/>
      <c r="D33" s="175"/>
      <c r="E33" s="108"/>
      <c r="F33" s="175"/>
      <c r="G33" s="175">
        <v>1</v>
      </c>
      <c r="H33" s="325" t="s">
        <v>131</v>
      </c>
      <c r="I33" s="326"/>
      <c r="J33" s="177" t="s">
        <v>132</v>
      </c>
      <c r="K33" s="323" t="s">
        <v>137</v>
      </c>
      <c r="L33" s="324"/>
      <c r="M33" s="323" t="s">
        <v>138</v>
      </c>
      <c r="N33" s="324"/>
      <c r="O33" s="171" t="s">
        <v>316</v>
      </c>
      <c r="P33" s="74">
        <v>100</v>
      </c>
      <c r="Q33" s="321"/>
      <c r="R33" s="21">
        <f>P33*Q29</f>
        <v>20</v>
      </c>
      <c r="T33"/>
    </row>
    <row r="34" spans="1:20" ht="57" customHeight="1" x14ac:dyDescent="0.2">
      <c r="A34" s="315"/>
      <c r="B34" s="318"/>
      <c r="C34" s="318"/>
      <c r="D34" s="175"/>
      <c r="E34" s="175"/>
      <c r="F34" s="175"/>
      <c r="G34" s="175">
        <v>1</v>
      </c>
      <c r="H34" s="328" t="s">
        <v>133</v>
      </c>
      <c r="I34" s="329"/>
      <c r="J34" s="177" t="s">
        <v>134</v>
      </c>
      <c r="K34" s="323" t="s">
        <v>135</v>
      </c>
      <c r="L34" s="324"/>
      <c r="M34" s="323" t="s">
        <v>136</v>
      </c>
      <c r="N34" s="324"/>
      <c r="O34" s="171" t="s">
        <v>245</v>
      </c>
      <c r="P34" s="74">
        <v>100</v>
      </c>
      <c r="Q34" s="322"/>
      <c r="R34" s="21">
        <f>P34*Q29</f>
        <v>20</v>
      </c>
    </row>
    <row r="35" spans="1:20" ht="24" customHeight="1" x14ac:dyDescent="0.2">
      <c r="A35" s="22" t="s">
        <v>58</v>
      </c>
      <c r="B35" s="359" t="s">
        <v>258</v>
      </c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3"/>
      <c r="R35" s="23"/>
    </row>
    <row r="36" spans="1:20" s="83" customFormat="1" ht="39" customHeight="1" x14ac:dyDescent="0.2">
      <c r="A36" s="311" t="s">
        <v>204</v>
      </c>
      <c r="B36" s="313" t="s">
        <v>205</v>
      </c>
      <c r="C36" s="313" t="s">
        <v>206</v>
      </c>
      <c r="D36" s="313" t="s">
        <v>207</v>
      </c>
      <c r="E36" s="313"/>
      <c r="F36" s="313"/>
      <c r="G36" s="313"/>
      <c r="H36" s="313" t="s">
        <v>208</v>
      </c>
      <c r="I36" s="313"/>
      <c r="J36" s="313" t="s">
        <v>8</v>
      </c>
      <c r="K36" s="313" t="s">
        <v>209</v>
      </c>
      <c r="L36" s="313"/>
      <c r="M36" s="313"/>
      <c r="N36" s="313"/>
      <c r="O36" s="313" t="s">
        <v>210</v>
      </c>
      <c r="P36" s="313" t="s">
        <v>13</v>
      </c>
      <c r="Q36" s="330" t="s">
        <v>28</v>
      </c>
      <c r="R36" s="311" t="s">
        <v>14</v>
      </c>
    </row>
    <row r="37" spans="1:20" s="83" customFormat="1" ht="66.75" customHeight="1" x14ac:dyDescent="0.2">
      <c r="A37" s="312"/>
      <c r="B37" s="313"/>
      <c r="C37" s="313"/>
      <c r="D37" s="81" t="s">
        <v>15</v>
      </c>
      <c r="E37" s="81" t="s">
        <v>16</v>
      </c>
      <c r="F37" s="81" t="s">
        <v>17</v>
      </c>
      <c r="G37" s="81" t="s">
        <v>18</v>
      </c>
      <c r="H37" s="313"/>
      <c r="I37" s="313"/>
      <c r="J37" s="313"/>
      <c r="K37" s="313" t="s">
        <v>211</v>
      </c>
      <c r="L37" s="313"/>
      <c r="M37" s="313" t="s">
        <v>20</v>
      </c>
      <c r="N37" s="313"/>
      <c r="O37" s="313"/>
      <c r="P37" s="313"/>
      <c r="Q37" s="330"/>
      <c r="R37" s="314"/>
    </row>
    <row r="38" spans="1:20" ht="104.25" customHeight="1" x14ac:dyDescent="0.2">
      <c r="A38" s="174" t="s">
        <v>230</v>
      </c>
      <c r="B38" s="15" t="s">
        <v>231</v>
      </c>
      <c r="C38" s="15" t="s">
        <v>139</v>
      </c>
      <c r="D38" s="175"/>
      <c r="E38" s="17"/>
      <c r="F38" s="17"/>
      <c r="G38" s="17">
        <v>1</v>
      </c>
      <c r="H38" s="337" t="s">
        <v>140</v>
      </c>
      <c r="I38" s="337"/>
      <c r="J38" s="177" t="s">
        <v>141</v>
      </c>
      <c r="K38" s="319" t="s">
        <v>142</v>
      </c>
      <c r="L38" s="319"/>
      <c r="M38" s="319" t="s">
        <v>76</v>
      </c>
      <c r="N38" s="319"/>
      <c r="O38" s="171" t="s">
        <v>317</v>
      </c>
      <c r="P38" s="75">
        <v>100</v>
      </c>
      <c r="Q38" s="173">
        <v>0.2</v>
      </c>
      <c r="R38" s="21">
        <f>P38*Q38</f>
        <v>20</v>
      </c>
    </row>
    <row r="39" spans="1:20" ht="20.25" x14ac:dyDescent="0.3">
      <c r="M39" s="370" t="s">
        <v>232</v>
      </c>
      <c r="N39" s="371"/>
      <c r="O39" s="372"/>
      <c r="P39" s="32"/>
      <c r="Q39" s="109">
        <f>Q12+Q16+Q22+Q29+Q38</f>
        <v>1</v>
      </c>
      <c r="R39" s="193">
        <f>R12+R16+R22+R29+R38</f>
        <v>97.84</v>
      </c>
    </row>
    <row r="40" spans="1:20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</row>
    <row r="41" spans="1:20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20" x14ac:dyDescent="0.2">
      <c r="A42" s="99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</row>
    <row r="43" spans="1:20" x14ac:dyDescent="0.2">
      <c r="A43" s="99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</row>
    <row r="46" spans="1:20" x14ac:dyDescent="0.2">
      <c r="B46" s="98"/>
    </row>
  </sheetData>
  <mergeCells count="144">
    <mergeCell ref="B42:O43"/>
    <mergeCell ref="B35:Q35"/>
    <mergeCell ref="P36:P37"/>
    <mergeCell ref="Q36:Q37"/>
    <mergeCell ref="H38:I38"/>
    <mergeCell ref="O36:O37"/>
    <mergeCell ref="K38:L38"/>
    <mergeCell ref="M38:N38"/>
    <mergeCell ref="O22:O24"/>
    <mergeCell ref="P22:P24"/>
    <mergeCell ref="Q22:Q24"/>
    <mergeCell ref="B25:Q25"/>
    <mergeCell ref="B26:Q26"/>
    <mergeCell ref="M39:O39"/>
    <mergeCell ref="R27:R28"/>
    <mergeCell ref="D14:G14"/>
    <mergeCell ref="O16:O17"/>
    <mergeCell ref="P16:P17"/>
    <mergeCell ref="Q16:Q17"/>
    <mergeCell ref="R16:R17"/>
    <mergeCell ref="D20:G20"/>
    <mergeCell ref="B18:Q18"/>
    <mergeCell ref="B19:Q19"/>
    <mergeCell ref="R20:R21"/>
    <mergeCell ref="H12:I12"/>
    <mergeCell ref="K12:L12"/>
    <mergeCell ref="M12:N12"/>
    <mergeCell ref="R14:R15"/>
    <mergeCell ref="R22:R24"/>
    <mergeCell ref="H23:I23"/>
    <mergeCell ref="H24:I24"/>
    <mergeCell ref="H22:I22"/>
    <mergeCell ref="B13:R13"/>
    <mergeCell ref="A1:R3"/>
    <mergeCell ref="A5:B5"/>
    <mergeCell ref="C5:I5"/>
    <mergeCell ref="A6:B6"/>
    <mergeCell ref="C6:I6"/>
    <mergeCell ref="B8:Q8"/>
    <mergeCell ref="B9:Q9"/>
    <mergeCell ref="R10:R11"/>
    <mergeCell ref="K11:L11"/>
    <mergeCell ref="M11:N11"/>
    <mergeCell ref="A10:A11"/>
    <mergeCell ref="B10:B11"/>
    <mergeCell ref="C10:C11"/>
    <mergeCell ref="D10:G10"/>
    <mergeCell ref="H10:I11"/>
    <mergeCell ref="Q10:Q11"/>
    <mergeCell ref="M5:O5"/>
    <mergeCell ref="M6:O6"/>
    <mergeCell ref="J10:J11"/>
    <mergeCell ref="K10:N10"/>
    <mergeCell ref="O10:O11"/>
    <mergeCell ref="P10:P11"/>
    <mergeCell ref="P5:Q5"/>
    <mergeCell ref="A14:A15"/>
    <mergeCell ref="B14:B15"/>
    <mergeCell ref="C14:C15"/>
    <mergeCell ref="H14:I15"/>
    <mergeCell ref="J14:J15"/>
    <mergeCell ref="K14:N14"/>
    <mergeCell ref="O14:O15"/>
    <mergeCell ref="P14:P15"/>
    <mergeCell ref="Q14:Q15"/>
    <mergeCell ref="K15:L15"/>
    <mergeCell ref="M15:N15"/>
    <mergeCell ref="A16:A17"/>
    <mergeCell ref="B16:B17"/>
    <mergeCell ref="C16:C17"/>
    <mergeCell ref="D16:D17"/>
    <mergeCell ref="E16:E17"/>
    <mergeCell ref="F16:F17"/>
    <mergeCell ref="G16:G17"/>
    <mergeCell ref="K16:L17"/>
    <mergeCell ref="M16:N17"/>
    <mergeCell ref="H17:I17"/>
    <mergeCell ref="H16:I16"/>
    <mergeCell ref="A20:A21"/>
    <mergeCell ref="B20:B21"/>
    <mergeCell ref="C20:C21"/>
    <mergeCell ref="H20:I21"/>
    <mergeCell ref="J20:J21"/>
    <mergeCell ref="K20:N20"/>
    <mergeCell ref="O20:O21"/>
    <mergeCell ref="P20:P21"/>
    <mergeCell ref="Q20:Q21"/>
    <mergeCell ref="K21:L21"/>
    <mergeCell ref="M21:N21"/>
    <mergeCell ref="A22:A24"/>
    <mergeCell ref="B22:B24"/>
    <mergeCell ref="C22:C24"/>
    <mergeCell ref="D22:D24"/>
    <mergeCell ref="E22:E24"/>
    <mergeCell ref="F22:F24"/>
    <mergeCell ref="G22:G24"/>
    <mergeCell ref="K22:L24"/>
    <mergeCell ref="M22:N24"/>
    <mergeCell ref="A27:A28"/>
    <mergeCell ref="B27:B28"/>
    <mergeCell ref="C27:C28"/>
    <mergeCell ref="H27:I28"/>
    <mergeCell ref="J27:J28"/>
    <mergeCell ref="K27:N27"/>
    <mergeCell ref="O27:O28"/>
    <mergeCell ref="P27:P28"/>
    <mergeCell ref="Q27:Q28"/>
    <mergeCell ref="K28:L28"/>
    <mergeCell ref="M28:N28"/>
    <mergeCell ref="D27:G27"/>
    <mergeCell ref="A29:A34"/>
    <mergeCell ref="B29:B31"/>
    <mergeCell ref="C29:C31"/>
    <mergeCell ref="K29:L29"/>
    <mergeCell ref="M29:N29"/>
    <mergeCell ref="Q29:Q34"/>
    <mergeCell ref="K30:L30"/>
    <mergeCell ref="M30:N30"/>
    <mergeCell ref="K31:L31"/>
    <mergeCell ref="M31:N31"/>
    <mergeCell ref="B32:B34"/>
    <mergeCell ref="C32:C34"/>
    <mergeCell ref="K32:L32"/>
    <mergeCell ref="M32:N32"/>
    <mergeCell ref="H33:I33"/>
    <mergeCell ref="K33:L33"/>
    <mergeCell ref="M33:N33"/>
    <mergeCell ref="K34:L34"/>
    <mergeCell ref="M34:N34"/>
    <mergeCell ref="H30:I30"/>
    <mergeCell ref="H31:I31"/>
    <mergeCell ref="H32:I32"/>
    <mergeCell ref="H29:I29"/>
    <mergeCell ref="H34:I34"/>
    <mergeCell ref="A36:A37"/>
    <mergeCell ref="B36:B37"/>
    <mergeCell ref="C36:C37"/>
    <mergeCell ref="D36:G36"/>
    <mergeCell ref="H36:I37"/>
    <mergeCell ref="J36:J37"/>
    <mergeCell ref="K36:N36"/>
    <mergeCell ref="R36:R37"/>
    <mergeCell ref="K37:L37"/>
    <mergeCell ref="M37:N37"/>
  </mergeCells>
  <pageMargins left="0.70866141732283472" right="0" top="0.74803149606299213" bottom="0.74803149606299213" header="0.31496062992125984" footer="0.31496062992125984"/>
  <pageSetup paperSize="120" scale="6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7"/>
  <sheetViews>
    <sheetView topLeftCell="A48" zoomScale="48" zoomScaleNormal="48" workbookViewId="0">
      <selection activeCell="G65" sqref="G65"/>
    </sheetView>
  </sheetViews>
  <sheetFormatPr baseColWidth="10" defaultColWidth="11.42578125" defaultRowHeight="15" x14ac:dyDescent="0.2"/>
  <cols>
    <col min="1" max="1" width="3.42578125" style="51" customWidth="1"/>
    <col min="2" max="2" width="20" style="51" customWidth="1"/>
    <col min="3" max="3" width="21.140625" style="51" customWidth="1"/>
    <col min="4" max="4" width="7" style="51" customWidth="1"/>
    <col min="5" max="5" width="6.7109375" style="51" customWidth="1"/>
    <col min="6" max="6" width="6.140625" style="51" customWidth="1"/>
    <col min="7" max="7" width="6.85546875" style="64" customWidth="1"/>
    <col min="8" max="8" width="36.85546875" style="51" customWidth="1"/>
    <col min="9" max="9" width="20.28515625" style="51" customWidth="1"/>
    <col min="10" max="10" width="12.28515625" style="51" customWidth="1"/>
    <col min="11" max="11" width="12.42578125" style="51" customWidth="1"/>
    <col min="12" max="12" width="18.42578125" style="51" customWidth="1"/>
    <col min="13" max="13" width="22" style="51" customWidth="1"/>
    <col min="14" max="14" width="23.7109375" style="51" customWidth="1"/>
    <col min="15" max="15" width="23.42578125" style="51" customWidth="1"/>
    <col min="16" max="16" width="11.42578125" style="51" customWidth="1"/>
    <col min="17" max="17" width="27.5703125" style="51" customWidth="1"/>
    <col min="18" max="18" width="19.28515625" style="51" customWidth="1"/>
    <col min="19" max="19" width="24.28515625" style="51" customWidth="1"/>
    <col min="20" max="20" width="21" style="51" customWidth="1"/>
    <col min="21" max="21" width="24.28515625" style="52" customWidth="1"/>
    <col min="22" max="16384" width="11.42578125" style="51"/>
  </cols>
  <sheetData>
    <row r="2" spans="2:21" ht="15.75" thickBot="1" x14ac:dyDescent="0.25"/>
    <row r="3" spans="2:21" ht="15" customHeight="1" x14ac:dyDescent="0.2">
      <c r="B3" s="376" t="s">
        <v>287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8"/>
    </row>
    <row r="4" spans="2:21" ht="15" customHeight="1" x14ac:dyDescent="0.2">
      <c r="B4" s="379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</row>
    <row r="5" spans="2:21" ht="15" customHeight="1" x14ac:dyDescent="0.2">
      <c r="B5" s="379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1"/>
    </row>
    <row r="6" spans="2:21" ht="15.75" customHeight="1" thickBot="1" x14ac:dyDescent="0.25">
      <c r="B6" s="382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4"/>
    </row>
    <row r="7" spans="2:21" x14ac:dyDescent="0.2">
      <c r="B7" s="53"/>
      <c r="C7" s="54"/>
      <c r="D7" s="54"/>
      <c r="E7" s="54"/>
      <c r="F7" s="54"/>
      <c r="G7" s="202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</row>
    <row r="8" spans="2:21" ht="33.75" customHeight="1" x14ac:dyDescent="0.2">
      <c r="B8" s="379" t="s">
        <v>51</v>
      </c>
      <c r="C8" s="380"/>
      <c r="D8" s="349" t="s">
        <v>201</v>
      </c>
      <c r="E8" s="349"/>
      <c r="F8" s="349"/>
      <c r="G8" s="349"/>
      <c r="H8" s="349"/>
      <c r="I8" s="349"/>
      <c r="J8" s="56"/>
      <c r="K8" s="56"/>
      <c r="L8" s="56"/>
      <c r="M8" s="57"/>
      <c r="N8" s="57"/>
      <c r="O8" s="414" t="s">
        <v>0</v>
      </c>
      <c r="P8" s="414"/>
      <c r="Q8" s="245" t="s">
        <v>293</v>
      </c>
      <c r="R8" s="245"/>
      <c r="S8" s="57"/>
      <c r="T8" s="57"/>
      <c r="U8" s="58"/>
    </row>
    <row r="9" spans="2:21" ht="34.5" customHeight="1" x14ac:dyDescent="0.2">
      <c r="B9" s="379" t="s">
        <v>1</v>
      </c>
      <c r="C9" s="380"/>
      <c r="D9" s="415" t="s">
        <v>243</v>
      </c>
      <c r="E9" s="415"/>
      <c r="F9" s="415"/>
      <c r="G9" s="415"/>
      <c r="H9" s="415"/>
      <c r="I9" s="415"/>
      <c r="J9" s="56"/>
      <c r="K9" s="56"/>
      <c r="L9" s="56"/>
      <c r="M9" s="57"/>
      <c r="N9" s="57"/>
      <c r="O9" s="414" t="s">
        <v>2</v>
      </c>
      <c r="P9" s="414"/>
      <c r="Q9" s="416">
        <v>2016</v>
      </c>
      <c r="R9" s="416"/>
      <c r="S9" s="57"/>
      <c r="T9" s="57"/>
      <c r="U9" s="58"/>
    </row>
    <row r="10" spans="2:21" ht="15.75" x14ac:dyDescent="0.2">
      <c r="B10" s="59"/>
      <c r="C10" s="57"/>
      <c r="D10" s="57"/>
      <c r="E10" s="57"/>
      <c r="F10" s="57"/>
      <c r="G10" s="24"/>
      <c r="H10" s="57"/>
      <c r="I10" s="57"/>
      <c r="J10" s="57"/>
      <c r="K10" s="57"/>
      <c r="L10" s="57"/>
      <c r="M10" s="57"/>
      <c r="N10" s="57"/>
      <c r="O10" s="57"/>
      <c r="P10" s="57"/>
      <c r="Q10" s="60"/>
      <c r="R10" s="60"/>
      <c r="S10" s="57"/>
      <c r="T10" s="57"/>
      <c r="U10" s="58"/>
    </row>
    <row r="11" spans="2:21" s="61" customFormat="1" ht="28.5" customHeight="1" x14ac:dyDescent="0.25">
      <c r="B11" s="395" t="s">
        <v>41</v>
      </c>
      <c r="C11" s="396"/>
      <c r="D11" s="397" t="s">
        <v>42</v>
      </c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8"/>
    </row>
    <row r="12" spans="2:21" ht="26.25" customHeight="1" x14ac:dyDescent="0.2">
      <c r="B12" s="399" t="s">
        <v>3</v>
      </c>
      <c r="C12" s="400"/>
      <c r="D12" s="401" t="s">
        <v>143</v>
      </c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2"/>
    </row>
    <row r="13" spans="2:21" s="78" customFormat="1" ht="25.5" customHeight="1" x14ac:dyDescent="0.25">
      <c r="B13" s="403" t="s">
        <v>4</v>
      </c>
      <c r="C13" s="385" t="s">
        <v>5</v>
      </c>
      <c r="D13" s="405" t="s">
        <v>6</v>
      </c>
      <c r="E13" s="406"/>
      <c r="F13" s="406"/>
      <c r="G13" s="407"/>
      <c r="H13" s="405" t="s">
        <v>7</v>
      </c>
      <c r="I13" s="385" t="s">
        <v>8</v>
      </c>
      <c r="J13" s="405" t="s">
        <v>9</v>
      </c>
      <c r="K13" s="407"/>
      <c r="L13" s="405" t="s">
        <v>10</v>
      </c>
      <c r="M13" s="406"/>
      <c r="N13" s="406"/>
      <c r="O13" s="406"/>
      <c r="P13" s="407"/>
      <c r="Q13" s="385" t="s">
        <v>11</v>
      </c>
      <c r="R13" s="385" t="s">
        <v>12</v>
      </c>
      <c r="S13" s="387" t="s">
        <v>13</v>
      </c>
      <c r="T13" s="412" t="s">
        <v>50</v>
      </c>
      <c r="U13" s="389" t="s">
        <v>14</v>
      </c>
    </row>
    <row r="14" spans="2:21" s="78" customFormat="1" ht="30.75" customHeight="1" x14ac:dyDescent="0.25">
      <c r="B14" s="404"/>
      <c r="C14" s="386"/>
      <c r="D14" s="408" t="s">
        <v>291</v>
      </c>
      <c r="E14" s="409"/>
      <c r="F14" s="409"/>
      <c r="G14" s="410"/>
      <c r="H14" s="411"/>
      <c r="I14" s="386"/>
      <c r="J14" s="408"/>
      <c r="K14" s="410"/>
      <c r="L14" s="408"/>
      <c r="M14" s="409"/>
      <c r="N14" s="409"/>
      <c r="O14" s="409"/>
      <c r="P14" s="410"/>
      <c r="Q14" s="386"/>
      <c r="R14" s="386"/>
      <c r="S14" s="388"/>
      <c r="T14" s="413"/>
      <c r="U14" s="390"/>
    </row>
    <row r="15" spans="2:21" s="78" customFormat="1" ht="63" customHeight="1" x14ac:dyDescent="0.25">
      <c r="B15" s="404"/>
      <c r="C15" s="386"/>
      <c r="D15" s="391" t="s">
        <v>15</v>
      </c>
      <c r="E15" s="391" t="s">
        <v>16</v>
      </c>
      <c r="F15" s="391" t="s">
        <v>17</v>
      </c>
      <c r="G15" s="393" t="s">
        <v>18</v>
      </c>
      <c r="H15" s="411"/>
      <c r="I15" s="386"/>
      <c r="J15" s="385" t="s">
        <v>19</v>
      </c>
      <c r="K15" s="385" t="s">
        <v>20</v>
      </c>
      <c r="L15" s="385" t="s">
        <v>21</v>
      </c>
      <c r="M15" s="385" t="s">
        <v>22</v>
      </c>
      <c r="N15" s="385" t="s">
        <v>43</v>
      </c>
      <c r="O15" s="412" t="s">
        <v>23</v>
      </c>
      <c r="P15" s="385" t="s">
        <v>24</v>
      </c>
      <c r="Q15" s="386"/>
      <c r="R15" s="386"/>
      <c r="S15" s="388"/>
      <c r="T15" s="413"/>
      <c r="U15" s="390"/>
    </row>
    <row r="16" spans="2:21" s="78" customFormat="1" ht="52.5" customHeight="1" x14ac:dyDescent="0.25">
      <c r="B16" s="404"/>
      <c r="C16" s="386"/>
      <c r="D16" s="392"/>
      <c r="E16" s="392"/>
      <c r="F16" s="392"/>
      <c r="G16" s="394"/>
      <c r="H16" s="411"/>
      <c r="I16" s="386"/>
      <c r="J16" s="386"/>
      <c r="K16" s="386"/>
      <c r="L16" s="386"/>
      <c r="M16" s="386"/>
      <c r="N16" s="386"/>
      <c r="O16" s="413"/>
      <c r="P16" s="386"/>
      <c r="Q16" s="386"/>
      <c r="R16" s="386"/>
      <c r="S16" s="388"/>
      <c r="T16" s="413"/>
      <c r="U16" s="390"/>
    </row>
    <row r="17" spans="2:21" s="64" customFormat="1" ht="114.75" customHeight="1" x14ac:dyDescent="0.2">
      <c r="B17" s="430" t="s">
        <v>152</v>
      </c>
      <c r="C17" s="430" t="s">
        <v>151</v>
      </c>
      <c r="D17" s="476"/>
      <c r="E17" s="476"/>
      <c r="F17" s="476"/>
      <c r="G17" s="476">
        <v>0.85</v>
      </c>
      <c r="H17" s="62" t="s">
        <v>148</v>
      </c>
      <c r="I17" s="455" t="s">
        <v>153</v>
      </c>
      <c r="J17" s="458">
        <v>42522</v>
      </c>
      <c r="K17" s="458">
        <v>42705</v>
      </c>
      <c r="L17" s="63"/>
      <c r="M17" s="63"/>
      <c r="N17" s="63"/>
      <c r="O17" s="63"/>
      <c r="P17" s="63"/>
      <c r="Q17" s="161" t="s">
        <v>305</v>
      </c>
      <c r="R17" s="85"/>
      <c r="S17" s="473">
        <v>85</v>
      </c>
      <c r="T17" s="431">
        <v>0.2</v>
      </c>
      <c r="U17" s="417">
        <f>S17*T17</f>
        <v>17</v>
      </c>
    </row>
    <row r="18" spans="2:21" s="64" customFormat="1" ht="113.25" customHeight="1" x14ac:dyDescent="0.2">
      <c r="B18" s="430"/>
      <c r="C18" s="430"/>
      <c r="D18" s="477"/>
      <c r="E18" s="477"/>
      <c r="F18" s="477"/>
      <c r="G18" s="477"/>
      <c r="H18" s="62" t="s">
        <v>149</v>
      </c>
      <c r="I18" s="456"/>
      <c r="J18" s="459"/>
      <c r="K18" s="459"/>
      <c r="L18" s="63"/>
      <c r="M18" s="63"/>
      <c r="N18" s="63"/>
      <c r="O18" s="63"/>
      <c r="P18" s="63"/>
      <c r="Q18" s="161" t="s">
        <v>306</v>
      </c>
      <c r="R18" s="85"/>
      <c r="S18" s="474"/>
      <c r="T18" s="432"/>
      <c r="U18" s="418"/>
    </row>
    <row r="19" spans="2:21" s="64" customFormat="1" ht="206.25" customHeight="1" x14ac:dyDescent="0.2">
      <c r="B19" s="430"/>
      <c r="C19" s="430"/>
      <c r="D19" s="478"/>
      <c r="E19" s="478"/>
      <c r="F19" s="478"/>
      <c r="G19" s="478"/>
      <c r="H19" s="18" t="s">
        <v>150</v>
      </c>
      <c r="I19" s="457"/>
      <c r="J19" s="460"/>
      <c r="K19" s="460"/>
      <c r="L19" s="63"/>
      <c r="M19" s="63"/>
      <c r="N19" s="63"/>
      <c r="O19" s="63"/>
      <c r="P19" s="63"/>
      <c r="Q19" s="179" t="s">
        <v>324</v>
      </c>
      <c r="R19" s="85"/>
      <c r="S19" s="475"/>
      <c r="T19" s="433"/>
      <c r="U19" s="419"/>
    </row>
    <row r="20" spans="2:21" ht="15.75" customHeight="1" x14ac:dyDescent="0.2">
      <c r="B20" s="399" t="s">
        <v>29</v>
      </c>
      <c r="C20" s="400"/>
      <c r="D20" s="401" t="s">
        <v>144</v>
      </c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2"/>
    </row>
    <row r="21" spans="2:21" s="79" customFormat="1" ht="22.5" customHeight="1" x14ac:dyDescent="0.2">
      <c r="B21" s="403" t="s">
        <v>4</v>
      </c>
      <c r="C21" s="385" t="s">
        <v>5</v>
      </c>
      <c r="D21" s="405" t="s">
        <v>6</v>
      </c>
      <c r="E21" s="406"/>
      <c r="F21" s="406"/>
      <c r="G21" s="407"/>
      <c r="H21" s="405" t="s">
        <v>7</v>
      </c>
      <c r="I21" s="385" t="s">
        <v>8</v>
      </c>
      <c r="J21" s="405" t="s">
        <v>9</v>
      </c>
      <c r="K21" s="407"/>
      <c r="L21" s="405" t="s">
        <v>10</v>
      </c>
      <c r="M21" s="406"/>
      <c r="N21" s="406"/>
      <c r="O21" s="406"/>
      <c r="P21" s="407"/>
      <c r="Q21" s="385" t="s">
        <v>11</v>
      </c>
      <c r="R21" s="385" t="s">
        <v>12</v>
      </c>
      <c r="S21" s="387" t="s">
        <v>13</v>
      </c>
      <c r="T21" s="412" t="s">
        <v>50</v>
      </c>
      <c r="U21" s="389" t="s">
        <v>14</v>
      </c>
    </row>
    <row r="22" spans="2:21" s="79" customFormat="1" ht="25.5" customHeight="1" x14ac:dyDescent="0.2">
      <c r="B22" s="404"/>
      <c r="C22" s="386"/>
      <c r="D22" s="408" t="s">
        <v>249</v>
      </c>
      <c r="E22" s="409"/>
      <c r="F22" s="409"/>
      <c r="G22" s="410"/>
      <c r="H22" s="411"/>
      <c r="I22" s="386"/>
      <c r="J22" s="408"/>
      <c r="K22" s="410"/>
      <c r="L22" s="408"/>
      <c r="M22" s="409"/>
      <c r="N22" s="409"/>
      <c r="O22" s="409"/>
      <c r="P22" s="410"/>
      <c r="Q22" s="386"/>
      <c r="R22" s="386"/>
      <c r="S22" s="388"/>
      <c r="T22" s="413"/>
      <c r="U22" s="390"/>
    </row>
    <row r="23" spans="2:21" s="79" customFormat="1" ht="16.5" customHeight="1" x14ac:dyDescent="0.2">
      <c r="B23" s="404"/>
      <c r="C23" s="386"/>
      <c r="D23" s="391" t="s">
        <v>15</v>
      </c>
      <c r="E23" s="391" t="s">
        <v>16</v>
      </c>
      <c r="F23" s="391" t="s">
        <v>17</v>
      </c>
      <c r="G23" s="393" t="s">
        <v>18</v>
      </c>
      <c r="H23" s="411"/>
      <c r="I23" s="386"/>
      <c r="J23" s="385" t="s">
        <v>19</v>
      </c>
      <c r="K23" s="385" t="s">
        <v>20</v>
      </c>
      <c r="L23" s="385" t="s">
        <v>21</v>
      </c>
      <c r="M23" s="385" t="s">
        <v>22</v>
      </c>
      <c r="N23" s="385" t="s">
        <v>43</v>
      </c>
      <c r="O23" s="412" t="s">
        <v>23</v>
      </c>
      <c r="P23" s="385" t="s">
        <v>24</v>
      </c>
      <c r="Q23" s="386"/>
      <c r="R23" s="386"/>
      <c r="S23" s="388"/>
      <c r="T23" s="413"/>
      <c r="U23" s="390"/>
    </row>
    <row r="24" spans="2:21" s="79" customFormat="1" ht="66.75" customHeight="1" x14ac:dyDescent="0.2">
      <c r="B24" s="404"/>
      <c r="C24" s="386"/>
      <c r="D24" s="392"/>
      <c r="E24" s="392"/>
      <c r="F24" s="392"/>
      <c r="G24" s="394"/>
      <c r="H24" s="411"/>
      <c r="I24" s="386"/>
      <c r="J24" s="386"/>
      <c r="K24" s="386"/>
      <c r="L24" s="386"/>
      <c r="M24" s="386"/>
      <c r="N24" s="386"/>
      <c r="O24" s="413"/>
      <c r="P24" s="386"/>
      <c r="Q24" s="386"/>
      <c r="R24" s="386"/>
      <c r="S24" s="388"/>
      <c r="T24" s="413"/>
      <c r="U24" s="390"/>
    </row>
    <row r="25" spans="2:21" ht="132" customHeight="1" x14ac:dyDescent="0.2">
      <c r="B25" s="430" t="s">
        <v>159</v>
      </c>
      <c r="C25" s="430" t="s">
        <v>27</v>
      </c>
      <c r="D25" s="420"/>
      <c r="E25" s="420"/>
      <c r="F25" s="420"/>
      <c r="G25" s="420">
        <v>0.75</v>
      </c>
      <c r="H25" s="62" t="s">
        <v>154</v>
      </c>
      <c r="I25" s="463" t="s">
        <v>158</v>
      </c>
      <c r="J25" s="464">
        <v>42370</v>
      </c>
      <c r="K25" s="464">
        <v>42705</v>
      </c>
      <c r="L25" s="63"/>
      <c r="M25" s="63"/>
      <c r="N25" s="63"/>
      <c r="O25" s="63"/>
      <c r="P25" s="63"/>
      <c r="Q25" s="95" t="s">
        <v>322</v>
      </c>
      <c r="R25" s="85"/>
      <c r="S25" s="417">
        <v>75</v>
      </c>
      <c r="T25" s="431">
        <v>0.2</v>
      </c>
      <c r="U25" s="417">
        <f>S25*T25</f>
        <v>15</v>
      </c>
    </row>
    <row r="26" spans="2:21" ht="122.25" customHeight="1" x14ac:dyDescent="0.2">
      <c r="B26" s="430"/>
      <c r="C26" s="430"/>
      <c r="D26" s="421"/>
      <c r="E26" s="421"/>
      <c r="F26" s="421"/>
      <c r="G26" s="421"/>
      <c r="H26" s="62" t="s">
        <v>155</v>
      </c>
      <c r="I26" s="463"/>
      <c r="J26" s="464"/>
      <c r="K26" s="464"/>
      <c r="L26" s="63"/>
      <c r="M26" s="63"/>
      <c r="N26" s="63"/>
      <c r="O26" s="63"/>
      <c r="P26" s="63"/>
      <c r="Q26" s="161" t="s">
        <v>280</v>
      </c>
      <c r="R26" s="85"/>
      <c r="S26" s="418"/>
      <c r="T26" s="432"/>
      <c r="U26" s="418"/>
    </row>
    <row r="27" spans="2:21" ht="98.25" customHeight="1" x14ac:dyDescent="0.2">
      <c r="B27" s="430"/>
      <c r="C27" s="430"/>
      <c r="D27" s="421"/>
      <c r="E27" s="421"/>
      <c r="F27" s="421"/>
      <c r="G27" s="421"/>
      <c r="H27" s="62" t="s">
        <v>156</v>
      </c>
      <c r="I27" s="463"/>
      <c r="J27" s="464"/>
      <c r="K27" s="464"/>
      <c r="L27" s="63"/>
      <c r="M27" s="63"/>
      <c r="N27" s="63"/>
      <c r="O27" s="63"/>
      <c r="P27" s="63"/>
      <c r="Q27" s="95" t="s">
        <v>323</v>
      </c>
      <c r="R27" s="85"/>
      <c r="S27" s="418"/>
      <c r="T27" s="432"/>
      <c r="U27" s="418"/>
    </row>
    <row r="28" spans="2:21" ht="123.75" customHeight="1" x14ac:dyDescent="0.2">
      <c r="B28" s="430"/>
      <c r="C28" s="430"/>
      <c r="D28" s="421"/>
      <c r="E28" s="421"/>
      <c r="F28" s="421"/>
      <c r="G28" s="421"/>
      <c r="H28" s="62" t="s">
        <v>157</v>
      </c>
      <c r="I28" s="463"/>
      <c r="J28" s="464"/>
      <c r="K28" s="464"/>
      <c r="L28" s="63"/>
      <c r="M28" s="63"/>
      <c r="N28" s="63"/>
      <c r="O28" s="63"/>
      <c r="P28" s="63"/>
      <c r="Q28" s="161" t="s">
        <v>281</v>
      </c>
      <c r="R28" s="85"/>
      <c r="S28" s="419"/>
      <c r="T28" s="433"/>
      <c r="U28" s="419"/>
    </row>
    <row r="29" spans="2:21" ht="15.75" customHeight="1" x14ac:dyDescent="0.2">
      <c r="B29" s="399" t="s">
        <v>54</v>
      </c>
      <c r="C29" s="400"/>
      <c r="D29" s="401" t="s">
        <v>145</v>
      </c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2"/>
    </row>
    <row r="30" spans="2:21" ht="12.75" customHeight="1" x14ac:dyDescent="0.2">
      <c r="B30" s="422" t="s">
        <v>4</v>
      </c>
      <c r="C30" s="424" t="s">
        <v>5</v>
      </c>
      <c r="D30" s="426" t="s">
        <v>6</v>
      </c>
      <c r="E30" s="427"/>
      <c r="F30" s="427"/>
      <c r="G30" s="428"/>
      <c r="H30" s="426" t="s">
        <v>7</v>
      </c>
      <c r="I30" s="424" t="s">
        <v>8</v>
      </c>
      <c r="J30" s="426" t="s">
        <v>9</v>
      </c>
      <c r="K30" s="428"/>
      <c r="L30" s="426" t="s">
        <v>10</v>
      </c>
      <c r="M30" s="427"/>
      <c r="N30" s="427"/>
      <c r="O30" s="427"/>
      <c r="P30" s="428"/>
      <c r="Q30" s="424" t="s">
        <v>11</v>
      </c>
      <c r="R30" s="424" t="s">
        <v>12</v>
      </c>
      <c r="S30" s="445" t="s">
        <v>13</v>
      </c>
      <c r="T30" s="434" t="s">
        <v>50</v>
      </c>
      <c r="U30" s="436" t="s">
        <v>14</v>
      </c>
    </row>
    <row r="31" spans="2:21" ht="32.25" customHeight="1" x14ac:dyDescent="0.2">
      <c r="B31" s="423"/>
      <c r="C31" s="425"/>
      <c r="D31" s="438" t="s">
        <v>248</v>
      </c>
      <c r="E31" s="439"/>
      <c r="F31" s="439"/>
      <c r="G31" s="440"/>
      <c r="H31" s="429"/>
      <c r="I31" s="425"/>
      <c r="J31" s="438"/>
      <c r="K31" s="440"/>
      <c r="L31" s="438"/>
      <c r="M31" s="439"/>
      <c r="N31" s="439"/>
      <c r="O31" s="439"/>
      <c r="P31" s="440"/>
      <c r="Q31" s="425"/>
      <c r="R31" s="425"/>
      <c r="S31" s="446"/>
      <c r="T31" s="435"/>
      <c r="U31" s="437"/>
    </row>
    <row r="32" spans="2:21" ht="35.25" customHeight="1" x14ac:dyDescent="0.2">
      <c r="B32" s="423"/>
      <c r="C32" s="425"/>
      <c r="D32" s="441" t="s">
        <v>15</v>
      </c>
      <c r="E32" s="441" t="s">
        <v>16</v>
      </c>
      <c r="F32" s="441" t="s">
        <v>17</v>
      </c>
      <c r="G32" s="443" t="s">
        <v>18</v>
      </c>
      <c r="H32" s="429"/>
      <c r="I32" s="425"/>
      <c r="J32" s="424" t="s">
        <v>19</v>
      </c>
      <c r="K32" s="424" t="s">
        <v>20</v>
      </c>
      <c r="L32" s="424" t="s">
        <v>21</v>
      </c>
      <c r="M32" s="424" t="s">
        <v>22</v>
      </c>
      <c r="N32" s="424" t="s">
        <v>43</v>
      </c>
      <c r="O32" s="434" t="s">
        <v>23</v>
      </c>
      <c r="P32" s="424" t="s">
        <v>311</v>
      </c>
      <c r="Q32" s="425"/>
      <c r="R32" s="425"/>
      <c r="S32" s="446"/>
      <c r="T32" s="435"/>
      <c r="U32" s="437"/>
    </row>
    <row r="33" spans="2:22" ht="39.75" customHeight="1" x14ac:dyDescent="0.2">
      <c r="B33" s="423"/>
      <c r="C33" s="425"/>
      <c r="D33" s="442"/>
      <c r="E33" s="442"/>
      <c r="F33" s="442"/>
      <c r="G33" s="444"/>
      <c r="H33" s="429"/>
      <c r="I33" s="425"/>
      <c r="J33" s="425"/>
      <c r="K33" s="425"/>
      <c r="L33" s="425"/>
      <c r="M33" s="425"/>
      <c r="N33" s="425"/>
      <c r="O33" s="435"/>
      <c r="P33" s="425"/>
      <c r="Q33" s="425"/>
      <c r="R33" s="425"/>
      <c r="S33" s="446"/>
      <c r="T33" s="435"/>
      <c r="U33" s="437"/>
    </row>
    <row r="34" spans="2:22" ht="277.5" customHeight="1" x14ac:dyDescent="0.2">
      <c r="B34" s="417" t="s">
        <v>170</v>
      </c>
      <c r="C34" s="65" t="s">
        <v>160</v>
      </c>
      <c r="D34" s="160"/>
      <c r="E34" s="160"/>
      <c r="F34" s="165"/>
      <c r="G34" s="184">
        <v>0.6</v>
      </c>
      <c r="H34" s="66" t="s">
        <v>161</v>
      </c>
      <c r="I34" s="365" t="s">
        <v>173</v>
      </c>
      <c r="J34" s="458">
        <v>42370</v>
      </c>
      <c r="K34" s="458">
        <v>42705</v>
      </c>
      <c r="L34" s="63"/>
      <c r="M34" s="63"/>
      <c r="N34" s="63"/>
      <c r="O34" s="63"/>
      <c r="P34" s="63"/>
      <c r="Q34" s="95" t="s">
        <v>285</v>
      </c>
      <c r="R34" s="159"/>
      <c r="S34" s="161">
        <v>60</v>
      </c>
      <c r="T34" s="67">
        <v>2.1399999999999999E-2</v>
      </c>
      <c r="U34" s="192">
        <f>S34*T34</f>
        <v>1.284</v>
      </c>
    </row>
    <row r="35" spans="2:22" ht="45" x14ac:dyDescent="0.2">
      <c r="B35" s="418"/>
      <c r="C35" s="430" t="s">
        <v>169</v>
      </c>
      <c r="D35" s="160"/>
      <c r="E35" s="160"/>
      <c r="F35" s="165"/>
      <c r="G35" s="184">
        <v>0.7</v>
      </c>
      <c r="H35" s="62" t="s">
        <v>162</v>
      </c>
      <c r="I35" s="465"/>
      <c r="J35" s="459"/>
      <c r="K35" s="459"/>
      <c r="L35" s="63"/>
      <c r="M35" s="63"/>
      <c r="N35" s="63"/>
      <c r="O35" s="63"/>
      <c r="P35" s="63"/>
      <c r="Q35" s="95" t="s">
        <v>282</v>
      </c>
      <c r="R35" s="85"/>
      <c r="S35" s="161">
        <v>70</v>
      </c>
      <c r="T35" s="67">
        <v>2.1399999999999999E-2</v>
      </c>
      <c r="U35" s="161">
        <f t="shared" ref="U35:U41" si="0">S35*T35</f>
        <v>1.498</v>
      </c>
    </row>
    <row r="36" spans="2:22" ht="37.5" x14ac:dyDescent="0.2">
      <c r="B36" s="418"/>
      <c r="C36" s="430"/>
      <c r="D36" s="160"/>
      <c r="E36" s="160"/>
      <c r="F36" s="165"/>
      <c r="G36" s="184">
        <v>1</v>
      </c>
      <c r="H36" s="62" t="s">
        <v>163</v>
      </c>
      <c r="I36" s="465"/>
      <c r="J36" s="459"/>
      <c r="K36" s="459"/>
      <c r="L36" s="63"/>
      <c r="M36" s="63"/>
      <c r="N36" s="63"/>
      <c r="O36" s="63"/>
      <c r="P36" s="63"/>
      <c r="Q36" s="95" t="s">
        <v>283</v>
      </c>
      <c r="R36" s="85"/>
      <c r="S36" s="161">
        <v>100</v>
      </c>
      <c r="T36" s="67">
        <v>2.1399999999999999E-2</v>
      </c>
      <c r="U36" s="161">
        <f t="shared" si="0"/>
        <v>2.1399999999999997</v>
      </c>
    </row>
    <row r="37" spans="2:22" ht="56.25" customHeight="1" x14ac:dyDescent="0.2">
      <c r="B37" s="418"/>
      <c r="C37" s="430"/>
      <c r="D37" s="160"/>
      <c r="E37" s="160"/>
      <c r="F37" s="160"/>
      <c r="G37" s="184">
        <v>0.3</v>
      </c>
      <c r="H37" s="62" t="s">
        <v>164</v>
      </c>
      <c r="I37" s="465"/>
      <c r="J37" s="459"/>
      <c r="K37" s="459"/>
      <c r="L37" s="63"/>
      <c r="M37" s="63"/>
      <c r="N37" s="63"/>
      <c r="O37" s="63"/>
      <c r="P37" s="63"/>
      <c r="Q37" s="95" t="s">
        <v>308</v>
      </c>
      <c r="R37" s="85"/>
      <c r="S37" s="161">
        <v>30</v>
      </c>
      <c r="T37" s="67">
        <v>2.1399999999999999E-2</v>
      </c>
      <c r="U37" s="191">
        <f t="shared" si="0"/>
        <v>0.64200000000000002</v>
      </c>
      <c r="V37" s="68"/>
    </row>
    <row r="38" spans="2:22" ht="101.25" customHeight="1" x14ac:dyDescent="0.2">
      <c r="B38" s="418"/>
      <c r="C38" s="430"/>
      <c r="D38" s="160"/>
      <c r="E38" s="160"/>
      <c r="F38" s="160"/>
      <c r="G38" s="184">
        <v>0.6</v>
      </c>
      <c r="H38" s="62" t="s">
        <v>165</v>
      </c>
      <c r="I38" s="465"/>
      <c r="J38" s="459"/>
      <c r="K38" s="459"/>
      <c r="L38" s="63"/>
      <c r="M38" s="63"/>
      <c r="N38" s="63"/>
      <c r="O38" s="63"/>
      <c r="P38" s="63"/>
      <c r="Q38" s="95" t="s">
        <v>309</v>
      </c>
      <c r="R38" s="85"/>
      <c r="S38" s="161">
        <v>60</v>
      </c>
      <c r="T38" s="67">
        <v>2.1399999999999999E-2</v>
      </c>
      <c r="U38" s="161">
        <f t="shared" si="0"/>
        <v>1.284</v>
      </c>
      <c r="V38" s="69"/>
    </row>
    <row r="39" spans="2:22" ht="30" x14ac:dyDescent="0.2">
      <c r="B39" s="418"/>
      <c r="C39" s="430"/>
      <c r="D39" s="160"/>
      <c r="E39" s="160"/>
      <c r="F39" s="160"/>
      <c r="G39" s="185">
        <v>0</v>
      </c>
      <c r="H39" s="62" t="s">
        <v>166</v>
      </c>
      <c r="I39" s="465"/>
      <c r="J39" s="459"/>
      <c r="K39" s="459"/>
      <c r="L39" s="63"/>
      <c r="M39" s="63"/>
      <c r="N39" s="63"/>
      <c r="O39" s="63"/>
      <c r="P39" s="63"/>
      <c r="Q39" s="94"/>
      <c r="R39" s="85"/>
      <c r="S39" s="161">
        <f t="shared" ref="S39:S40" si="1">D39</f>
        <v>0</v>
      </c>
      <c r="T39" s="67">
        <v>2.1399999999999999E-2</v>
      </c>
      <c r="U39" s="161">
        <f t="shared" si="0"/>
        <v>0</v>
      </c>
      <c r="V39" s="70"/>
    </row>
    <row r="40" spans="2:22" ht="60.75" customHeight="1" x14ac:dyDescent="0.2">
      <c r="B40" s="419"/>
      <c r="C40" s="430"/>
      <c r="D40" s="160"/>
      <c r="E40" s="160"/>
      <c r="F40" s="160"/>
      <c r="G40" s="185">
        <v>0</v>
      </c>
      <c r="H40" s="62" t="s">
        <v>167</v>
      </c>
      <c r="I40" s="366"/>
      <c r="J40" s="460"/>
      <c r="K40" s="460"/>
      <c r="L40" s="63"/>
      <c r="M40" s="63"/>
      <c r="N40" s="63"/>
      <c r="O40" s="63"/>
      <c r="P40" s="63"/>
      <c r="Q40" s="94"/>
      <c r="R40" s="85"/>
      <c r="S40" s="161">
        <f t="shared" si="1"/>
        <v>0</v>
      </c>
      <c r="T40" s="67">
        <v>2.1399999999999999E-2</v>
      </c>
      <c r="U40" s="161">
        <f t="shared" si="0"/>
        <v>0</v>
      </c>
    </row>
    <row r="41" spans="2:22" ht="90" x14ac:dyDescent="0.2">
      <c r="B41" s="161" t="s">
        <v>171</v>
      </c>
      <c r="C41" s="71" t="s">
        <v>172</v>
      </c>
      <c r="D41" s="162"/>
      <c r="E41" s="162"/>
      <c r="F41" s="162"/>
      <c r="G41" s="180">
        <v>0.8</v>
      </c>
      <c r="H41" s="72" t="s">
        <v>168</v>
      </c>
      <c r="I41" s="161" t="s">
        <v>174</v>
      </c>
      <c r="J41" s="163">
        <v>42370</v>
      </c>
      <c r="K41" s="163">
        <v>42705</v>
      </c>
      <c r="L41" s="63"/>
      <c r="M41" s="63"/>
      <c r="N41" s="63"/>
      <c r="O41" s="63"/>
      <c r="P41" s="63"/>
      <c r="Q41" s="95" t="s">
        <v>310</v>
      </c>
      <c r="R41" s="85"/>
      <c r="S41" s="161">
        <v>80</v>
      </c>
      <c r="T41" s="73">
        <v>0.05</v>
      </c>
      <c r="U41" s="161">
        <f t="shared" si="0"/>
        <v>4</v>
      </c>
    </row>
    <row r="42" spans="2:22" ht="28.5" customHeight="1" x14ac:dyDescent="0.2">
      <c r="B42" s="399" t="s">
        <v>56</v>
      </c>
      <c r="C42" s="400"/>
      <c r="D42" s="401" t="s">
        <v>146</v>
      </c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2"/>
    </row>
    <row r="43" spans="2:22" s="79" customFormat="1" ht="12.75" x14ac:dyDescent="0.2">
      <c r="B43" s="403" t="s">
        <v>4</v>
      </c>
      <c r="C43" s="385" t="s">
        <v>5</v>
      </c>
      <c r="D43" s="405" t="s">
        <v>6</v>
      </c>
      <c r="E43" s="406"/>
      <c r="F43" s="406"/>
      <c r="G43" s="407"/>
      <c r="H43" s="405" t="s">
        <v>7</v>
      </c>
      <c r="I43" s="385" t="s">
        <v>8</v>
      </c>
      <c r="J43" s="405" t="s">
        <v>9</v>
      </c>
      <c r="K43" s="407"/>
      <c r="L43" s="405" t="s">
        <v>10</v>
      </c>
      <c r="M43" s="406"/>
      <c r="N43" s="406"/>
      <c r="O43" s="406"/>
      <c r="P43" s="407"/>
      <c r="Q43" s="385" t="s">
        <v>11</v>
      </c>
      <c r="R43" s="385" t="s">
        <v>12</v>
      </c>
      <c r="S43" s="387" t="s">
        <v>13</v>
      </c>
      <c r="T43" s="412" t="s">
        <v>50</v>
      </c>
      <c r="U43" s="389" t="s">
        <v>14</v>
      </c>
    </row>
    <row r="44" spans="2:22" s="79" customFormat="1" ht="31.5" customHeight="1" x14ac:dyDescent="0.2">
      <c r="B44" s="404"/>
      <c r="C44" s="386"/>
      <c r="D44" s="408" t="s">
        <v>291</v>
      </c>
      <c r="E44" s="409"/>
      <c r="F44" s="409"/>
      <c r="G44" s="410"/>
      <c r="H44" s="411"/>
      <c r="I44" s="386"/>
      <c r="J44" s="408"/>
      <c r="K44" s="410"/>
      <c r="L44" s="408"/>
      <c r="M44" s="409"/>
      <c r="N44" s="409"/>
      <c r="O44" s="409"/>
      <c r="P44" s="410"/>
      <c r="Q44" s="386"/>
      <c r="R44" s="386"/>
      <c r="S44" s="388"/>
      <c r="T44" s="413"/>
      <c r="U44" s="390"/>
    </row>
    <row r="45" spans="2:22" s="79" customFormat="1" ht="12.75" x14ac:dyDescent="0.2">
      <c r="B45" s="404"/>
      <c r="C45" s="386"/>
      <c r="D45" s="391" t="s">
        <v>15</v>
      </c>
      <c r="E45" s="391" t="s">
        <v>16</v>
      </c>
      <c r="F45" s="391" t="s">
        <v>17</v>
      </c>
      <c r="G45" s="393" t="s">
        <v>18</v>
      </c>
      <c r="H45" s="411"/>
      <c r="I45" s="386"/>
      <c r="J45" s="385" t="s">
        <v>19</v>
      </c>
      <c r="K45" s="385" t="s">
        <v>20</v>
      </c>
      <c r="L45" s="385" t="s">
        <v>21</v>
      </c>
      <c r="M45" s="385" t="s">
        <v>22</v>
      </c>
      <c r="N45" s="385" t="s">
        <v>43</v>
      </c>
      <c r="O45" s="412" t="s">
        <v>23</v>
      </c>
      <c r="P45" s="385" t="s">
        <v>24</v>
      </c>
      <c r="Q45" s="386"/>
      <c r="R45" s="386"/>
      <c r="S45" s="388"/>
      <c r="T45" s="413"/>
      <c r="U45" s="390"/>
    </row>
    <row r="46" spans="2:22" s="79" customFormat="1" ht="58.5" customHeight="1" thickBot="1" x14ac:dyDescent="0.25">
      <c r="B46" s="404"/>
      <c r="C46" s="386"/>
      <c r="D46" s="392"/>
      <c r="E46" s="392"/>
      <c r="F46" s="392"/>
      <c r="G46" s="394"/>
      <c r="H46" s="411"/>
      <c r="I46" s="386"/>
      <c r="J46" s="386"/>
      <c r="K46" s="386"/>
      <c r="L46" s="386"/>
      <c r="M46" s="386"/>
      <c r="N46" s="386"/>
      <c r="O46" s="413"/>
      <c r="P46" s="386"/>
      <c r="Q46" s="386"/>
      <c r="R46" s="386"/>
      <c r="S46" s="388"/>
      <c r="T46" s="413"/>
      <c r="U46" s="390"/>
    </row>
    <row r="47" spans="2:22" ht="90" customHeight="1" x14ac:dyDescent="0.2">
      <c r="B47" s="417" t="s">
        <v>159</v>
      </c>
      <c r="C47" s="183" t="s">
        <v>27</v>
      </c>
      <c r="D47" s="194"/>
      <c r="E47" s="195"/>
      <c r="F47" s="195"/>
      <c r="G47" s="203">
        <v>1</v>
      </c>
      <c r="H47" s="196" t="s">
        <v>175</v>
      </c>
      <c r="I47" s="182" t="s">
        <v>183</v>
      </c>
      <c r="J47" s="197">
        <v>42370</v>
      </c>
      <c r="K47" s="198">
        <v>42705</v>
      </c>
      <c r="L47" s="199"/>
      <c r="M47" s="199"/>
      <c r="N47" s="199"/>
      <c r="O47" s="199"/>
      <c r="P47" s="199"/>
      <c r="Q47" s="179" t="s">
        <v>325</v>
      </c>
      <c r="R47" s="200"/>
      <c r="S47" s="21">
        <v>100</v>
      </c>
      <c r="T47" s="201">
        <v>0.05</v>
      </c>
      <c r="U47" s="179">
        <f>S47*T47</f>
        <v>5</v>
      </c>
      <c r="V47" s="64"/>
    </row>
    <row r="48" spans="2:22" ht="158.25" customHeight="1" x14ac:dyDescent="0.2">
      <c r="B48" s="418"/>
      <c r="C48" s="373" t="s">
        <v>169</v>
      </c>
      <c r="D48" s="449"/>
      <c r="E48" s="452"/>
      <c r="F48" s="452"/>
      <c r="G48" s="452">
        <v>0.83</v>
      </c>
      <c r="H48" s="196" t="s">
        <v>176</v>
      </c>
      <c r="I48" s="365" t="s">
        <v>182</v>
      </c>
      <c r="J48" s="466">
        <v>42370</v>
      </c>
      <c r="K48" s="447">
        <v>42705</v>
      </c>
      <c r="L48" s="199"/>
      <c r="M48" s="199"/>
      <c r="N48" s="199"/>
      <c r="O48" s="199"/>
      <c r="P48" s="199"/>
      <c r="Q48" s="179" t="s">
        <v>261</v>
      </c>
      <c r="R48" s="200"/>
      <c r="S48" s="356">
        <v>83</v>
      </c>
      <c r="T48" s="453">
        <v>0.15</v>
      </c>
      <c r="U48" s="373">
        <f>S48*T48</f>
        <v>12.45</v>
      </c>
      <c r="V48" s="64"/>
    </row>
    <row r="49" spans="2:22" ht="119.25" customHeight="1" x14ac:dyDescent="0.2">
      <c r="B49" s="418"/>
      <c r="C49" s="374"/>
      <c r="D49" s="450"/>
      <c r="E49" s="450"/>
      <c r="F49" s="450"/>
      <c r="G49" s="450"/>
      <c r="H49" s="196" t="s">
        <v>177</v>
      </c>
      <c r="I49" s="465"/>
      <c r="J49" s="467"/>
      <c r="K49" s="447"/>
      <c r="L49" s="199"/>
      <c r="M49" s="199"/>
      <c r="N49" s="199"/>
      <c r="O49" s="199"/>
      <c r="P49" s="199"/>
      <c r="Q49" s="179" t="s">
        <v>260</v>
      </c>
      <c r="R49" s="200"/>
      <c r="S49" s="357"/>
      <c r="T49" s="454"/>
      <c r="U49" s="374"/>
      <c r="V49" s="64"/>
    </row>
    <row r="50" spans="2:22" ht="38.25" customHeight="1" x14ac:dyDescent="0.2">
      <c r="B50" s="418"/>
      <c r="C50" s="374"/>
      <c r="D50" s="450"/>
      <c r="E50" s="450"/>
      <c r="F50" s="450"/>
      <c r="G50" s="450"/>
      <c r="H50" s="196" t="s">
        <v>178</v>
      </c>
      <c r="I50" s="465"/>
      <c r="J50" s="467"/>
      <c r="K50" s="447"/>
      <c r="L50" s="199"/>
      <c r="M50" s="199"/>
      <c r="N50" s="199"/>
      <c r="O50" s="199"/>
      <c r="P50" s="199"/>
      <c r="Q50" s="373" t="s">
        <v>326</v>
      </c>
      <c r="R50" s="200"/>
      <c r="S50" s="357"/>
      <c r="T50" s="454"/>
      <c r="U50" s="374"/>
      <c r="V50" s="64"/>
    </row>
    <row r="51" spans="2:22" ht="30" x14ac:dyDescent="0.2">
      <c r="B51" s="418"/>
      <c r="C51" s="374"/>
      <c r="D51" s="450"/>
      <c r="E51" s="450"/>
      <c r="F51" s="450"/>
      <c r="G51" s="450"/>
      <c r="H51" s="196" t="s">
        <v>179</v>
      </c>
      <c r="I51" s="465"/>
      <c r="J51" s="467"/>
      <c r="K51" s="447"/>
      <c r="L51" s="199"/>
      <c r="M51" s="199"/>
      <c r="N51" s="199"/>
      <c r="O51" s="199"/>
      <c r="P51" s="199"/>
      <c r="Q51" s="374"/>
      <c r="R51" s="200"/>
      <c r="S51" s="357"/>
      <c r="T51" s="454"/>
      <c r="U51" s="374"/>
      <c r="V51" s="64"/>
    </row>
    <row r="52" spans="2:22" ht="15.75" customHeight="1" x14ac:dyDescent="0.2">
      <c r="B52" s="418"/>
      <c r="C52" s="374"/>
      <c r="D52" s="450"/>
      <c r="E52" s="450"/>
      <c r="F52" s="450"/>
      <c r="G52" s="450"/>
      <c r="H52" s="196" t="s">
        <v>180</v>
      </c>
      <c r="I52" s="465"/>
      <c r="J52" s="467"/>
      <c r="K52" s="447"/>
      <c r="L52" s="199"/>
      <c r="M52" s="199"/>
      <c r="N52" s="199"/>
      <c r="O52" s="199"/>
      <c r="P52" s="199"/>
      <c r="Q52" s="374"/>
      <c r="R52" s="200"/>
      <c r="S52" s="357"/>
      <c r="T52" s="454"/>
      <c r="U52" s="374"/>
      <c r="V52" s="64"/>
    </row>
    <row r="53" spans="2:22" ht="35.25" customHeight="1" x14ac:dyDescent="0.2">
      <c r="B53" s="419"/>
      <c r="C53" s="375"/>
      <c r="D53" s="451"/>
      <c r="E53" s="451"/>
      <c r="F53" s="451"/>
      <c r="G53" s="451"/>
      <c r="H53" s="196" t="s">
        <v>181</v>
      </c>
      <c r="I53" s="366"/>
      <c r="J53" s="468"/>
      <c r="K53" s="448"/>
      <c r="L53" s="199"/>
      <c r="M53" s="199"/>
      <c r="N53" s="199"/>
      <c r="O53" s="199"/>
      <c r="P53" s="199"/>
      <c r="Q53" s="375"/>
      <c r="R53" s="200"/>
      <c r="S53" s="358"/>
      <c r="T53" s="454"/>
      <c r="U53" s="375"/>
      <c r="V53" s="64"/>
    </row>
    <row r="54" spans="2:22" ht="15.75" customHeight="1" x14ac:dyDescent="0.2">
      <c r="B54" s="399" t="s">
        <v>58</v>
      </c>
      <c r="C54" s="400"/>
      <c r="D54" s="401" t="s">
        <v>147</v>
      </c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2"/>
    </row>
    <row r="55" spans="2:22" s="79" customFormat="1" ht="12.75" customHeight="1" x14ac:dyDescent="0.2">
      <c r="B55" s="403" t="s">
        <v>4</v>
      </c>
      <c r="C55" s="385" t="s">
        <v>5</v>
      </c>
      <c r="D55" s="405" t="s">
        <v>6</v>
      </c>
      <c r="E55" s="406"/>
      <c r="F55" s="406"/>
      <c r="G55" s="407"/>
      <c r="H55" s="405" t="s">
        <v>7</v>
      </c>
      <c r="I55" s="385" t="s">
        <v>8</v>
      </c>
      <c r="J55" s="405" t="s">
        <v>9</v>
      </c>
      <c r="K55" s="407"/>
      <c r="L55" s="405" t="s">
        <v>10</v>
      </c>
      <c r="M55" s="406"/>
      <c r="N55" s="406"/>
      <c r="O55" s="406"/>
      <c r="P55" s="407"/>
      <c r="Q55" s="385" t="s">
        <v>11</v>
      </c>
      <c r="R55" s="385" t="s">
        <v>12</v>
      </c>
      <c r="S55" s="387" t="s">
        <v>13</v>
      </c>
      <c r="T55" s="412" t="s">
        <v>50</v>
      </c>
      <c r="U55" s="389" t="s">
        <v>14</v>
      </c>
    </row>
    <row r="56" spans="2:22" s="79" customFormat="1" ht="30.75" customHeight="1" x14ac:dyDescent="0.2">
      <c r="B56" s="404"/>
      <c r="C56" s="386"/>
      <c r="D56" s="408" t="s">
        <v>291</v>
      </c>
      <c r="E56" s="409"/>
      <c r="F56" s="409"/>
      <c r="G56" s="410"/>
      <c r="H56" s="411"/>
      <c r="I56" s="386"/>
      <c r="J56" s="408"/>
      <c r="K56" s="410"/>
      <c r="L56" s="408"/>
      <c r="M56" s="409"/>
      <c r="N56" s="409"/>
      <c r="O56" s="409"/>
      <c r="P56" s="410"/>
      <c r="Q56" s="386"/>
      <c r="R56" s="386"/>
      <c r="S56" s="388"/>
      <c r="T56" s="413"/>
      <c r="U56" s="390"/>
    </row>
    <row r="57" spans="2:22" s="79" customFormat="1" ht="12.75" customHeight="1" x14ac:dyDescent="0.2">
      <c r="B57" s="404"/>
      <c r="C57" s="386"/>
      <c r="D57" s="391" t="s">
        <v>15</v>
      </c>
      <c r="E57" s="391" t="s">
        <v>16</v>
      </c>
      <c r="F57" s="391" t="s">
        <v>17</v>
      </c>
      <c r="G57" s="393" t="s">
        <v>18</v>
      </c>
      <c r="H57" s="411"/>
      <c r="I57" s="386"/>
      <c r="J57" s="385" t="s">
        <v>19</v>
      </c>
      <c r="K57" s="385" t="s">
        <v>20</v>
      </c>
      <c r="L57" s="385" t="s">
        <v>21</v>
      </c>
      <c r="M57" s="385" t="s">
        <v>22</v>
      </c>
      <c r="N57" s="385" t="s">
        <v>43</v>
      </c>
      <c r="O57" s="412" t="s">
        <v>23</v>
      </c>
      <c r="P57" s="385" t="s">
        <v>24</v>
      </c>
      <c r="Q57" s="386"/>
      <c r="R57" s="386"/>
      <c r="S57" s="388"/>
      <c r="T57" s="413"/>
      <c r="U57" s="390"/>
    </row>
    <row r="58" spans="2:22" s="79" customFormat="1" ht="60.75" customHeight="1" x14ac:dyDescent="0.2">
      <c r="B58" s="404"/>
      <c r="C58" s="386"/>
      <c r="D58" s="392"/>
      <c r="E58" s="392"/>
      <c r="F58" s="392"/>
      <c r="G58" s="394"/>
      <c r="H58" s="411"/>
      <c r="I58" s="386"/>
      <c r="J58" s="386"/>
      <c r="K58" s="386"/>
      <c r="L58" s="386"/>
      <c r="M58" s="386"/>
      <c r="N58" s="386"/>
      <c r="O58" s="413"/>
      <c r="P58" s="386"/>
      <c r="Q58" s="386"/>
      <c r="R58" s="386"/>
      <c r="S58" s="388"/>
      <c r="T58" s="413"/>
      <c r="U58" s="390"/>
    </row>
    <row r="59" spans="2:22" ht="60.75" customHeight="1" x14ac:dyDescent="0.2">
      <c r="B59" s="454" t="s">
        <v>187</v>
      </c>
      <c r="C59" s="454" t="s">
        <v>27</v>
      </c>
      <c r="D59" s="461"/>
      <c r="E59" s="461"/>
      <c r="F59" s="461"/>
      <c r="G59" s="461">
        <v>1</v>
      </c>
      <c r="H59" s="18" t="s">
        <v>184</v>
      </c>
      <c r="I59" s="463" t="s">
        <v>27</v>
      </c>
      <c r="J59" s="469">
        <v>42370</v>
      </c>
      <c r="K59" s="469">
        <v>42705</v>
      </c>
      <c r="L59" s="199"/>
      <c r="M59" s="199"/>
      <c r="N59" s="199"/>
      <c r="O59" s="199"/>
      <c r="P59" s="199"/>
      <c r="Q59" s="179" t="s">
        <v>273</v>
      </c>
      <c r="R59" s="200"/>
      <c r="S59" s="373">
        <v>100</v>
      </c>
      <c r="T59" s="479">
        <v>0.2</v>
      </c>
      <c r="U59" s="454">
        <f>S59*T59</f>
        <v>20</v>
      </c>
    </row>
    <row r="60" spans="2:22" ht="87.75" customHeight="1" x14ac:dyDescent="0.2">
      <c r="B60" s="454"/>
      <c r="C60" s="454"/>
      <c r="D60" s="462"/>
      <c r="E60" s="462"/>
      <c r="F60" s="462"/>
      <c r="G60" s="462"/>
      <c r="H60" s="18" t="s">
        <v>185</v>
      </c>
      <c r="I60" s="463"/>
      <c r="J60" s="469"/>
      <c r="K60" s="469"/>
      <c r="L60" s="199"/>
      <c r="M60" s="199"/>
      <c r="N60" s="199"/>
      <c r="O60" s="199"/>
      <c r="P60" s="199"/>
      <c r="Q60" s="179" t="s">
        <v>284</v>
      </c>
      <c r="R60" s="200"/>
      <c r="S60" s="374"/>
      <c r="T60" s="480"/>
      <c r="U60" s="454"/>
    </row>
    <row r="61" spans="2:22" ht="122.25" customHeight="1" x14ac:dyDescent="0.2">
      <c r="B61" s="454"/>
      <c r="C61" s="454"/>
      <c r="D61" s="462"/>
      <c r="E61" s="462"/>
      <c r="F61" s="462"/>
      <c r="G61" s="462"/>
      <c r="H61" s="18" t="s">
        <v>186</v>
      </c>
      <c r="I61" s="463"/>
      <c r="J61" s="469"/>
      <c r="K61" s="469"/>
      <c r="L61" s="199"/>
      <c r="M61" s="199"/>
      <c r="N61" s="199"/>
      <c r="O61" s="199"/>
      <c r="P61" s="199"/>
      <c r="Q61" s="179" t="s">
        <v>327</v>
      </c>
      <c r="R61" s="200"/>
      <c r="S61" s="375"/>
      <c r="T61" s="481"/>
      <c r="U61" s="454"/>
    </row>
    <row r="62" spans="2:22" ht="21" customHeight="1" x14ac:dyDescent="0.3">
      <c r="O62" s="470" t="s">
        <v>239</v>
      </c>
      <c r="P62" s="470"/>
      <c r="Q62" s="470"/>
      <c r="R62" s="471"/>
      <c r="S62" s="472"/>
      <c r="T62" s="77">
        <f>T17+T25+T34+T35+T36+T37+T38+T39+T40+T41+T47+T48+T59</f>
        <v>0.99980000000000002</v>
      </c>
      <c r="U62" s="204">
        <f>U17+U25+U34+U35+U36+U37+U38+U39+U40+U41+U47+U48+U59</f>
        <v>80.298000000000002</v>
      </c>
    </row>
    <row r="65" spans="3:3" x14ac:dyDescent="0.2">
      <c r="C65" s="100"/>
    </row>
    <row r="73" spans="3:3" x14ac:dyDescent="0.2">
      <c r="C73" s="105"/>
    </row>
    <row r="74" spans="3:3" x14ac:dyDescent="0.2">
      <c r="C74" s="105"/>
    </row>
    <row r="77" spans="3:3" ht="18.75" x14ac:dyDescent="0.3">
      <c r="C77" s="106"/>
    </row>
  </sheetData>
  <mergeCells count="197">
    <mergeCell ref="O62:Q62"/>
    <mergeCell ref="R62:S62"/>
    <mergeCell ref="S17:S19"/>
    <mergeCell ref="T17:T19"/>
    <mergeCell ref="U17:U19"/>
    <mergeCell ref="D17:D19"/>
    <mergeCell ref="E17:E19"/>
    <mergeCell ref="F17:F19"/>
    <mergeCell ref="G17:G19"/>
    <mergeCell ref="L55:P56"/>
    <mergeCell ref="Q55:Q58"/>
    <mergeCell ref="R55:R58"/>
    <mergeCell ref="S55:S58"/>
    <mergeCell ref="S59:S61"/>
    <mergeCell ref="T59:T61"/>
    <mergeCell ref="U59:U61"/>
    <mergeCell ref="G57:G58"/>
    <mergeCell ref="J57:J58"/>
    <mergeCell ref="K57:K58"/>
    <mergeCell ref="L57:L58"/>
    <mergeCell ref="M57:M58"/>
    <mergeCell ref="N57:N58"/>
    <mergeCell ref="O57:O58"/>
    <mergeCell ref="P57:P58"/>
    <mergeCell ref="B17:B19"/>
    <mergeCell ref="C17:C19"/>
    <mergeCell ref="I17:I19"/>
    <mergeCell ref="J17:J19"/>
    <mergeCell ref="K17:K19"/>
    <mergeCell ref="B59:B61"/>
    <mergeCell ref="C59:C61"/>
    <mergeCell ref="D59:D61"/>
    <mergeCell ref="E59:E61"/>
    <mergeCell ref="F59:F61"/>
    <mergeCell ref="I25:I28"/>
    <mergeCell ref="J25:J28"/>
    <mergeCell ref="K25:K28"/>
    <mergeCell ref="I34:I40"/>
    <mergeCell ref="J34:J40"/>
    <mergeCell ref="K34:K40"/>
    <mergeCell ref="I48:I53"/>
    <mergeCell ref="J48:J53"/>
    <mergeCell ref="I59:I61"/>
    <mergeCell ref="J59:J61"/>
    <mergeCell ref="K59:K61"/>
    <mergeCell ref="J55:K56"/>
    <mergeCell ref="G59:G61"/>
    <mergeCell ref="F57:F58"/>
    <mergeCell ref="R43:R46"/>
    <mergeCell ref="S43:S46"/>
    <mergeCell ref="B55:B58"/>
    <mergeCell ref="C55:C58"/>
    <mergeCell ref="D55:G55"/>
    <mergeCell ref="H55:H58"/>
    <mergeCell ref="I55:I58"/>
    <mergeCell ref="B54:C54"/>
    <mergeCell ref="D54:U54"/>
    <mergeCell ref="C48:C53"/>
    <mergeCell ref="B47:B53"/>
    <mergeCell ref="K48:K53"/>
    <mergeCell ref="D48:D53"/>
    <mergeCell ref="E48:E53"/>
    <mergeCell ref="F48:F53"/>
    <mergeCell ref="G48:G53"/>
    <mergeCell ref="T48:T53"/>
    <mergeCell ref="U48:U53"/>
    <mergeCell ref="S48:S53"/>
    <mergeCell ref="T55:T58"/>
    <mergeCell ref="U55:U58"/>
    <mergeCell ref="D56:G56"/>
    <mergeCell ref="D57:D58"/>
    <mergeCell ref="E57:E58"/>
    <mergeCell ref="K45:K46"/>
    <mergeCell ref="L45:L46"/>
    <mergeCell ref="M45:M46"/>
    <mergeCell ref="N45:N46"/>
    <mergeCell ref="O45:O46"/>
    <mergeCell ref="P45:P46"/>
    <mergeCell ref="J43:K44"/>
    <mergeCell ref="L43:P44"/>
    <mergeCell ref="Q43:Q46"/>
    <mergeCell ref="O32:O33"/>
    <mergeCell ref="P32:P33"/>
    <mergeCell ref="J30:K31"/>
    <mergeCell ref="L30:P31"/>
    <mergeCell ref="Q30:Q33"/>
    <mergeCell ref="R30:R33"/>
    <mergeCell ref="S30:S33"/>
    <mergeCell ref="B43:B46"/>
    <mergeCell ref="C43:C46"/>
    <mergeCell ref="D43:G43"/>
    <mergeCell ref="H43:H46"/>
    <mergeCell ref="I43:I46"/>
    <mergeCell ref="B42:C42"/>
    <mergeCell ref="D42:U42"/>
    <mergeCell ref="C35:C40"/>
    <mergeCell ref="B34:B40"/>
    <mergeCell ref="T43:T46"/>
    <mergeCell ref="U43:U46"/>
    <mergeCell ref="D44:G44"/>
    <mergeCell ref="D45:D46"/>
    <mergeCell ref="E45:E46"/>
    <mergeCell ref="F45:F46"/>
    <mergeCell ref="G45:G46"/>
    <mergeCell ref="J45:J46"/>
    <mergeCell ref="B30:B33"/>
    <mergeCell ref="C30:C33"/>
    <mergeCell ref="D30:G30"/>
    <mergeCell ref="H30:H33"/>
    <mergeCell ref="I30:I33"/>
    <mergeCell ref="B29:C29"/>
    <mergeCell ref="D29:U29"/>
    <mergeCell ref="B25:B28"/>
    <mergeCell ref="C25:C28"/>
    <mergeCell ref="D25:D28"/>
    <mergeCell ref="T25:T28"/>
    <mergeCell ref="U25:U28"/>
    <mergeCell ref="T30:T33"/>
    <mergeCell ref="U30:U33"/>
    <mergeCell ref="D31:G31"/>
    <mergeCell ref="D32:D33"/>
    <mergeCell ref="E32:E33"/>
    <mergeCell ref="F32:F33"/>
    <mergeCell ref="G32:G33"/>
    <mergeCell ref="J32:J33"/>
    <mergeCell ref="K32:K33"/>
    <mergeCell ref="L32:L33"/>
    <mergeCell ref="M32:M33"/>
    <mergeCell ref="N32:N33"/>
    <mergeCell ref="P23:P24"/>
    <mergeCell ref="E25:E28"/>
    <mergeCell ref="F25:F28"/>
    <mergeCell ref="G25:G28"/>
    <mergeCell ref="J23:J24"/>
    <mergeCell ref="K23:K24"/>
    <mergeCell ref="L23:L24"/>
    <mergeCell ref="M23:M24"/>
    <mergeCell ref="N23:N24"/>
    <mergeCell ref="B9:C9"/>
    <mergeCell ref="O9:P9"/>
    <mergeCell ref="Q9:R9"/>
    <mergeCell ref="S25:S28"/>
    <mergeCell ref="B20:C20"/>
    <mergeCell ref="D20:U20"/>
    <mergeCell ref="B21:B24"/>
    <mergeCell ref="C21:C24"/>
    <mergeCell ref="D21:G21"/>
    <mergeCell ref="H21:H24"/>
    <mergeCell ref="I21:I24"/>
    <mergeCell ref="J21:K22"/>
    <mergeCell ref="L21:P22"/>
    <mergeCell ref="Q21:Q24"/>
    <mergeCell ref="R21:R24"/>
    <mergeCell ref="S21:S24"/>
    <mergeCell ref="T21:T24"/>
    <mergeCell ref="U21:U24"/>
    <mergeCell ref="D22:G22"/>
    <mergeCell ref="D23:D24"/>
    <mergeCell ref="E23:E24"/>
    <mergeCell ref="F23:F24"/>
    <mergeCell ref="G23:G24"/>
    <mergeCell ref="O23:O24"/>
    <mergeCell ref="Q8:R8"/>
    <mergeCell ref="L15:L16"/>
    <mergeCell ref="I13:I16"/>
    <mergeCell ref="J13:K14"/>
    <mergeCell ref="L13:P14"/>
    <mergeCell ref="M15:M16"/>
    <mergeCell ref="O15:O16"/>
    <mergeCell ref="P15:P16"/>
    <mergeCell ref="N15:N16"/>
    <mergeCell ref="D8:I8"/>
    <mergeCell ref="D9:I9"/>
    <mergeCell ref="Q50:Q53"/>
    <mergeCell ref="B3:U6"/>
    <mergeCell ref="R13:R16"/>
    <mergeCell ref="S13:S16"/>
    <mergeCell ref="U13:U16"/>
    <mergeCell ref="D15:D16"/>
    <mergeCell ref="E15:E16"/>
    <mergeCell ref="F15:F16"/>
    <mergeCell ref="G15:G16"/>
    <mergeCell ref="J15:J16"/>
    <mergeCell ref="K15:K16"/>
    <mergeCell ref="B11:C11"/>
    <mergeCell ref="D11:U11"/>
    <mergeCell ref="B12:C12"/>
    <mergeCell ref="D12:U12"/>
    <mergeCell ref="B13:B16"/>
    <mergeCell ref="C13:C16"/>
    <mergeCell ref="D13:G13"/>
    <mergeCell ref="D14:G14"/>
    <mergeCell ref="H13:H16"/>
    <mergeCell ref="T13:T16"/>
    <mergeCell ref="Q13:Q16"/>
    <mergeCell ref="B8:C8"/>
    <mergeCell ref="O8:P8"/>
  </mergeCells>
  <pageMargins left="0.9055118110236221" right="0" top="0.35433070866141736" bottom="0.35433070866141736" header="0.31496062992125984" footer="0.31496062992125984"/>
  <pageSetup paperSize="120" scale="45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tabSelected="1" zoomScale="80" zoomScaleNormal="80" workbookViewId="0">
      <selection activeCell="H27" sqref="H27"/>
    </sheetView>
  </sheetViews>
  <sheetFormatPr baseColWidth="10" defaultRowHeight="15" x14ac:dyDescent="0.2"/>
  <cols>
    <col min="1" max="1" width="19.28515625" style="4" customWidth="1"/>
    <col min="2" max="2" width="22.7109375" style="4" customWidth="1"/>
    <col min="3" max="3" width="30.140625" style="4" customWidth="1"/>
    <col min="4" max="4" width="5.85546875" style="4" customWidth="1"/>
    <col min="5" max="5" width="6.85546875" style="4" customWidth="1"/>
    <col min="6" max="6" width="5.85546875" style="4" customWidth="1"/>
    <col min="7" max="7" width="5.28515625" style="4" customWidth="1"/>
    <col min="8" max="8" width="6.85546875" style="4" customWidth="1"/>
    <col min="9" max="9" width="21.42578125" style="4" customWidth="1"/>
    <col min="10" max="10" width="21.5703125" style="4" customWidth="1"/>
    <col min="11" max="11" width="13.85546875" style="4" customWidth="1"/>
    <col min="12" max="12" width="7.140625" style="4" customWidth="1"/>
    <col min="13" max="13" width="7" style="4" customWidth="1"/>
    <col min="14" max="14" width="22.85546875" style="4" customWidth="1"/>
    <col min="15" max="15" width="20.42578125" style="4" customWidth="1"/>
    <col min="16" max="16" width="17.85546875" style="4" customWidth="1"/>
    <col min="17" max="17" width="16.140625" style="4" customWidth="1"/>
    <col min="18" max="256" width="11.42578125" style="4"/>
    <col min="257" max="257" width="19.28515625" style="4" customWidth="1"/>
    <col min="258" max="258" width="22.7109375" style="4" customWidth="1"/>
    <col min="259" max="259" width="30.140625" style="4" customWidth="1"/>
    <col min="260" max="260" width="5.85546875" style="4" customWidth="1"/>
    <col min="261" max="261" width="6.85546875" style="4" customWidth="1"/>
    <col min="262" max="262" width="5.85546875" style="4" customWidth="1"/>
    <col min="263" max="263" width="5.28515625" style="4" customWidth="1"/>
    <col min="264" max="264" width="6.85546875" style="4" customWidth="1"/>
    <col min="265" max="265" width="21.42578125" style="4" customWidth="1"/>
    <col min="266" max="266" width="21.5703125" style="4" customWidth="1"/>
    <col min="267" max="267" width="13.85546875" style="4" customWidth="1"/>
    <col min="268" max="268" width="7.140625" style="4" customWidth="1"/>
    <col min="269" max="269" width="7" style="4" customWidth="1"/>
    <col min="270" max="270" width="22.85546875" style="4" customWidth="1"/>
    <col min="271" max="271" width="19.140625" style="4" customWidth="1"/>
    <col min="272" max="272" width="16.5703125" style="4" customWidth="1"/>
    <col min="273" max="512" width="11.42578125" style="4"/>
    <col min="513" max="513" width="19.28515625" style="4" customWidth="1"/>
    <col min="514" max="514" width="22.7109375" style="4" customWidth="1"/>
    <col min="515" max="515" width="30.140625" style="4" customWidth="1"/>
    <col min="516" max="516" width="5.85546875" style="4" customWidth="1"/>
    <col min="517" max="517" width="6.85546875" style="4" customWidth="1"/>
    <col min="518" max="518" width="5.85546875" style="4" customWidth="1"/>
    <col min="519" max="519" width="5.28515625" style="4" customWidth="1"/>
    <col min="520" max="520" width="6.85546875" style="4" customWidth="1"/>
    <col min="521" max="521" width="21.42578125" style="4" customWidth="1"/>
    <col min="522" max="522" width="21.5703125" style="4" customWidth="1"/>
    <col min="523" max="523" width="13.85546875" style="4" customWidth="1"/>
    <col min="524" max="524" width="7.140625" style="4" customWidth="1"/>
    <col min="525" max="525" width="7" style="4" customWidth="1"/>
    <col min="526" max="526" width="22.85546875" style="4" customWidth="1"/>
    <col min="527" max="527" width="19.140625" style="4" customWidth="1"/>
    <col min="528" max="528" width="16.5703125" style="4" customWidth="1"/>
    <col min="529" max="768" width="11.42578125" style="4"/>
    <col min="769" max="769" width="19.28515625" style="4" customWidth="1"/>
    <col min="770" max="770" width="22.7109375" style="4" customWidth="1"/>
    <col min="771" max="771" width="30.140625" style="4" customWidth="1"/>
    <col min="772" max="772" width="5.85546875" style="4" customWidth="1"/>
    <col min="773" max="773" width="6.85546875" style="4" customWidth="1"/>
    <col min="774" max="774" width="5.85546875" style="4" customWidth="1"/>
    <col min="775" max="775" width="5.28515625" style="4" customWidth="1"/>
    <col min="776" max="776" width="6.85546875" style="4" customWidth="1"/>
    <col min="777" max="777" width="21.42578125" style="4" customWidth="1"/>
    <col min="778" max="778" width="21.5703125" style="4" customWidth="1"/>
    <col min="779" max="779" width="13.85546875" style="4" customWidth="1"/>
    <col min="780" max="780" width="7.140625" style="4" customWidth="1"/>
    <col min="781" max="781" width="7" style="4" customWidth="1"/>
    <col min="782" max="782" width="22.85546875" style="4" customWidth="1"/>
    <col min="783" max="783" width="19.140625" style="4" customWidth="1"/>
    <col min="784" max="784" width="16.5703125" style="4" customWidth="1"/>
    <col min="785" max="1024" width="11.42578125" style="4"/>
    <col min="1025" max="1025" width="19.28515625" style="4" customWidth="1"/>
    <col min="1026" max="1026" width="22.7109375" style="4" customWidth="1"/>
    <col min="1027" max="1027" width="30.140625" style="4" customWidth="1"/>
    <col min="1028" max="1028" width="5.85546875" style="4" customWidth="1"/>
    <col min="1029" max="1029" width="6.85546875" style="4" customWidth="1"/>
    <col min="1030" max="1030" width="5.85546875" style="4" customWidth="1"/>
    <col min="1031" max="1031" width="5.28515625" style="4" customWidth="1"/>
    <col min="1032" max="1032" width="6.85546875" style="4" customWidth="1"/>
    <col min="1033" max="1033" width="21.42578125" style="4" customWidth="1"/>
    <col min="1034" max="1034" width="21.5703125" style="4" customWidth="1"/>
    <col min="1035" max="1035" width="13.85546875" style="4" customWidth="1"/>
    <col min="1036" max="1036" width="7.140625" style="4" customWidth="1"/>
    <col min="1037" max="1037" width="7" style="4" customWidth="1"/>
    <col min="1038" max="1038" width="22.85546875" style="4" customWidth="1"/>
    <col min="1039" max="1039" width="19.140625" style="4" customWidth="1"/>
    <col min="1040" max="1040" width="16.5703125" style="4" customWidth="1"/>
    <col min="1041" max="1280" width="11.42578125" style="4"/>
    <col min="1281" max="1281" width="19.28515625" style="4" customWidth="1"/>
    <col min="1282" max="1282" width="22.7109375" style="4" customWidth="1"/>
    <col min="1283" max="1283" width="30.140625" style="4" customWidth="1"/>
    <col min="1284" max="1284" width="5.85546875" style="4" customWidth="1"/>
    <col min="1285" max="1285" width="6.85546875" style="4" customWidth="1"/>
    <col min="1286" max="1286" width="5.85546875" style="4" customWidth="1"/>
    <col min="1287" max="1287" width="5.28515625" style="4" customWidth="1"/>
    <col min="1288" max="1288" width="6.85546875" style="4" customWidth="1"/>
    <col min="1289" max="1289" width="21.42578125" style="4" customWidth="1"/>
    <col min="1290" max="1290" width="21.5703125" style="4" customWidth="1"/>
    <col min="1291" max="1291" width="13.85546875" style="4" customWidth="1"/>
    <col min="1292" max="1292" width="7.140625" style="4" customWidth="1"/>
    <col min="1293" max="1293" width="7" style="4" customWidth="1"/>
    <col min="1294" max="1294" width="22.85546875" style="4" customWidth="1"/>
    <col min="1295" max="1295" width="19.140625" style="4" customWidth="1"/>
    <col min="1296" max="1296" width="16.5703125" style="4" customWidth="1"/>
    <col min="1297" max="1536" width="11.42578125" style="4"/>
    <col min="1537" max="1537" width="19.28515625" style="4" customWidth="1"/>
    <col min="1538" max="1538" width="22.7109375" style="4" customWidth="1"/>
    <col min="1539" max="1539" width="30.140625" style="4" customWidth="1"/>
    <col min="1540" max="1540" width="5.85546875" style="4" customWidth="1"/>
    <col min="1541" max="1541" width="6.85546875" style="4" customWidth="1"/>
    <col min="1542" max="1542" width="5.85546875" style="4" customWidth="1"/>
    <col min="1543" max="1543" width="5.28515625" style="4" customWidth="1"/>
    <col min="1544" max="1544" width="6.85546875" style="4" customWidth="1"/>
    <col min="1545" max="1545" width="21.42578125" style="4" customWidth="1"/>
    <col min="1546" max="1546" width="21.5703125" style="4" customWidth="1"/>
    <col min="1547" max="1547" width="13.85546875" style="4" customWidth="1"/>
    <col min="1548" max="1548" width="7.140625" style="4" customWidth="1"/>
    <col min="1549" max="1549" width="7" style="4" customWidth="1"/>
    <col min="1550" max="1550" width="22.85546875" style="4" customWidth="1"/>
    <col min="1551" max="1551" width="19.140625" style="4" customWidth="1"/>
    <col min="1552" max="1552" width="16.5703125" style="4" customWidth="1"/>
    <col min="1553" max="1792" width="11.42578125" style="4"/>
    <col min="1793" max="1793" width="19.28515625" style="4" customWidth="1"/>
    <col min="1794" max="1794" width="22.7109375" style="4" customWidth="1"/>
    <col min="1795" max="1795" width="30.140625" style="4" customWidth="1"/>
    <col min="1796" max="1796" width="5.85546875" style="4" customWidth="1"/>
    <col min="1797" max="1797" width="6.85546875" style="4" customWidth="1"/>
    <col min="1798" max="1798" width="5.85546875" style="4" customWidth="1"/>
    <col min="1799" max="1799" width="5.28515625" style="4" customWidth="1"/>
    <col min="1800" max="1800" width="6.85546875" style="4" customWidth="1"/>
    <col min="1801" max="1801" width="21.42578125" style="4" customWidth="1"/>
    <col min="1802" max="1802" width="21.5703125" style="4" customWidth="1"/>
    <col min="1803" max="1803" width="13.85546875" style="4" customWidth="1"/>
    <col min="1804" max="1804" width="7.140625" style="4" customWidth="1"/>
    <col min="1805" max="1805" width="7" style="4" customWidth="1"/>
    <col min="1806" max="1806" width="22.85546875" style="4" customWidth="1"/>
    <col min="1807" max="1807" width="19.140625" style="4" customWidth="1"/>
    <col min="1808" max="1808" width="16.5703125" style="4" customWidth="1"/>
    <col min="1809" max="2048" width="11.42578125" style="4"/>
    <col min="2049" max="2049" width="19.28515625" style="4" customWidth="1"/>
    <col min="2050" max="2050" width="22.7109375" style="4" customWidth="1"/>
    <col min="2051" max="2051" width="30.140625" style="4" customWidth="1"/>
    <col min="2052" max="2052" width="5.85546875" style="4" customWidth="1"/>
    <col min="2053" max="2053" width="6.85546875" style="4" customWidth="1"/>
    <col min="2054" max="2054" width="5.85546875" style="4" customWidth="1"/>
    <col min="2055" max="2055" width="5.28515625" style="4" customWidth="1"/>
    <col min="2056" max="2056" width="6.85546875" style="4" customWidth="1"/>
    <col min="2057" max="2057" width="21.42578125" style="4" customWidth="1"/>
    <col min="2058" max="2058" width="21.5703125" style="4" customWidth="1"/>
    <col min="2059" max="2059" width="13.85546875" style="4" customWidth="1"/>
    <col min="2060" max="2060" width="7.140625" style="4" customWidth="1"/>
    <col min="2061" max="2061" width="7" style="4" customWidth="1"/>
    <col min="2062" max="2062" width="22.85546875" style="4" customWidth="1"/>
    <col min="2063" max="2063" width="19.140625" style="4" customWidth="1"/>
    <col min="2064" max="2064" width="16.5703125" style="4" customWidth="1"/>
    <col min="2065" max="2304" width="11.42578125" style="4"/>
    <col min="2305" max="2305" width="19.28515625" style="4" customWidth="1"/>
    <col min="2306" max="2306" width="22.7109375" style="4" customWidth="1"/>
    <col min="2307" max="2307" width="30.140625" style="4" customWidth="1"/>
    <col min="2308" max="2308" width="5.85546875" style="4" customWidth="1"/>
    <col min="2309" max="2309" width="6.85546875" style="4" customWidth="1"/>
    <col min="2310" max="2310" width="5.85546875" style="4" customWidth="1"/>
    <col min="2311" max="2311" width="5.28515625" style="4" customWidth="1"/>
    <col min="2312" max="2312" width="6.85546875" style="4" customWidth="1"/>
    <col min="2313" max="2313" width="21.42578125" style="4" customWidth="1"/>
    <col min="2314" max="2314" width="21.5703125" style="4" customWidth="1"/>
    <col min="2315" max="2315" width="13.85546875" style="4" customWidth="1"/>
    <col min="2316" max="2316" width="7.140625" style="4" customWidth="1"/>
    <col min="2317" max="2317" width="7" style="4" customWidth="1"/>
    <col min="2318" max="2318" width="22.85546875" style="4" customWidth="1"/>
    <col min="2319" max="2319" width="19.140625" style="4" customWidth="1"/>
    <col min="2320" max="2320" width="16.5703125" style="4" customWidth="1"/>
    <col min="2321" max="2560" width="11.42578125" style="4"/>
    <col min="2561" max="2561" width="19.28515625" style="4" customWidth="1"/>
    <col min="2562" max="2562" width="22.7109375" style="4" customWidth="1"/>
    <col min="2563" max="2563" width="30.140625" style="4" customWidth="1"/>
    <col min="2564" max="2564" width="5.85546875" style="4" customWidth="1"/>
    <col min="2565" max="2565" width="6.85546875" style="4" customWidth="1"/>
    <col min="2566" max="2566" width="5.85546875" style="4" customWidth="1"/>
    <col min="2567" max="2567" width="5.28515625" style="4" customWidth="1"/>
    <col min="2568" max="2568" width="6.85546875" style="4" customWidth="1"/>
    <col min="2569" max="2569" width="21.42578125" style="4" customWidth="1"/>
    <col min="2570" max="2570" width="21.5703125" style="4" customWidth="1"/>
    <col min="2571" max="2571" width="13.85546875" style="4" customWidth="1"/>
    <col min="2572" max="2572" width="7.140625" style="4" customWidth="1"/>
    <col min="2573" max="2573" width="7" style="4" customWidth="1"/>
    <col min="2574" max="2574" width="22.85546875" style="4" customWidth="1"/>
    <col min="2575" max="2575" width="19.140625" style="4" customWidth="1"/>
    <col min="2576" max="2576" width="16.5703125" style="4" customWidth="1"/>
    <col min="2577" max="2816" width="11.42578125" style="4"/>
    <col min="2817" max="2817" width="19.28515625" style="4" customWidth="1"/>
    <col min="2818" max="2818" width="22.7109375" style="4" customWidth="1"/>
    <col min="2819" max="2819" width="30.140625" style="4" customWidth="1"/>
    <col min="2820" max="2820" width="5.85546875" style="4" customWidth="1"/>
    <col min="2821" max="2821" width="6.85546875" style="4" customWidth="1"/>
    <col min="2822" max="2822" width="5.85546875" style="4" customWidth="1"/>
    <col min="2823" max="2823" width="5.28515625" style="4" customWidth="1"/>
    <col min="2824" max="2824" width="6.85546875" style="4" customWidth="1"/>
    <col min="2825" max="2825" width="21.42578125" style="4" customWidth="1"/>
    <col min="2826" max="2826" width="21.5703125" style="4" customWidth="1"/>
    <col min="2827" max="2827" width="13.85546875" style="4" customWidth="1"/>
    <col min="2828" max="2828" width="7.140625" style="4" customWidth="1"/>
    <col min="2829" max="2829" width="7" style="4" customWidth="1"/>
    <col min="2830" max="2830" width="22.85546875" style="4" customWidth="1"/>
    <col min="2831" max="2831" width="19.140625" style="4" customWidth="1"/>
    <col min="2832" max="2832" width="16.5703125" style="4" customWidth="1"/>
    <col min="2833" max="3072" width="11.42578125" style="4"/>
    <col min="3073" max="3073" width="19.28515625" style="4" customWidth="1"/>
    <col min="3074" max="3074" width="22.7109375" style="4" customWidth="1"/>
    <col min="3075" max="3075" width="30.140625" style="4" customWidth="1"/>
    <col min="3076" max="3076" width="5.85546875" style="4" customWidth="1"/>
    <col min="3077" max="3077" width="6.85546875" style="4" customWidth="1"/>
    <col min="3078" max="3078" width="5.85546875" style="4" customWidth="1"/>
    <col min="3079" max="3079" width="5.28515625" style="4" customWidth="1"/>
    <col min="3080" max="3080" width="6.85546875" style="4" customWidth="1"/>
    <col min="3081" max="3081" width="21.42578125" style="4" customWidth="1"/>
    <col min="3082" max="3082" width="21.5703125" style="4" customWidth="1"/>
    <col min="3083" max="3083" width="13.85546875" style="4" customWidth="1"/>
    <col min="3084" max="3084" width="7.140625" style="4" customWidth="1"/>
    <col min="3085" max="3085" width="7" style="4" customWidth="1"/>
    <col min="3086" max="3086" width="22.85546875" style="4" customWidth="1"/>
    <col min="3087" max="3087" width="19.140625" style="4" customWidth="1"/>
    <col min="3088" max="3088" width="16.5703125" style="4" customWidth="1"/>
    <col min="3089" max="3328" width="11.42578125" style="4"/>
    <col min="3329" max="3329" width="19.28515625" style="4" customWidth="1"/>
    <col min="3330" max="3330" width="22.7109375" style="4" customWidth="1"/>
    <col min="3331" max="3331" width="30.140625" style="4" customWidth="1"/>
    <col min="3332" max="3332" width="5.85546875" style="4" customWidth="1"/>
    <col min="3333" max="3333" width="6.85546875" style="4" customWidth="1"/>
    <col min="3334" max="3334" width="5.85546875" style="4" customWidth="1"/>
    <col min="3335" max="3335" width="5.28515625" style="4" customWidth="1"/>
    <col min="3336" max="3336" width="6.85546875" style="4" customWidth="1"/>
    <col min="3337" max="3337" width="21.42578125" style="4" customWidth="1"/>
    <col min="3338" max="3338" width="21.5703125" style="4" customWidth="1"/>
    <col min="3339" max="3339" width="13.85546875" style="4" customWidth="1"/>
    <col min="3340" max="3340" width="7.140625" style="4" customWidth="1"/>
    <col min="3341" max="3341" width="7" style="4" customWidth="1"/>
    <col min="3342" max="3342" width="22.85546875" style="4" customWidth="1"/>
    <col min="3343" max="3343" width="19.140625" style="4" customWidth="1"/>
    <col min="3344" max="3344" width="16.5703125" style="4" customWidth="1"/>
    <col min="3345" max="3584" width="11.42578125" style="4"/>
    <col min="3585" max="3585" width="19.28515625" style="4" customWidth="1"/>
    <col min="3586" max="3586" width="22.7109375" style="4" customWidth="1"/>
    <col min="3587" max="3587" width="30.140625" style="4" customWidth="1"/>
    <col min="3588" max="3588" width="5.85546875" style="4" customWidth="1"/>
    <col min="3589" max="3589" width="6.85546875" style="4" customWidth="1"/>
    <col min="3590" max="3590" width="5.85546875" style="4" customWidth="1"/>
    <col min="3591" max="3591" width="5.28515625" style="4" customWidth="1"/>
    <col min="3592" max="3592" width="6.85546875" style="4" customWidth="1"/>
    <col min="3593" max="3593" width="21.42578125" style="4" customWidth="1"/>
    <col min="3594" max="3594" width="21.5703125" style="4" customWidth="1"/>
    <col min="3595" max="3595" width="13.85546875" style="4" customWidth="1"/>
    <col min="3596" max="3596" width="7.140625" style="4" customWidth="1"/>
    <col min="3597" max="3597" width="7" style="4" customWidth="1"/>
    <col min="3598" max="3598" width="22.85546875" style="4" customWidth="1"/>
    <col min="3599" max="3599" width="19.140625" style="4" customWidth="1"/>
    <col min="3600" max="3600" width="16.5703125" style="4" customWidth="1"/>
    <col min="3601" max="3840" width="11.42578125" style="4"/>
    <col min="3841" max="3841" width="19.28515625" style="4" customWidth="1"/>
    <col min="3842" max="3842" width="22.7109375" style="4" customWidth="1"/>
    <col min="3843" max="3843" width="30.140625" style="4" customWidth="1"/>
    <col min="3844" max="3844" width="5.85546875" style="4" customWidth="1"/>
    <col min="3845" max="3845" width="6.85546875" style="4" customWidth="1"/>
    <col min="3846" max="3846" width="5.85546875" style="4" customWidth="1"/>
    <col min="3847" max="3847" width="5.28515625" style="4" customWidth="1"/>
    <col min="3848" max="3848" width="6.85546875" style="4" customWidth="1"/>
    <col min="3849" max="3849" width="21.42578125" style="4" customWidth="1"/>
    <col min="3850" max="3850" width="21.5703125" style="4" customWidth="1"/>
    <col min="3851" max="3851" width="13.85546875" style="4" customWidth="1"/>
    <col min="3852" max="3852" width="7.140625" style="4" customWidth="1"/>
    <col min="3853" max="3853" width="7" style="4" customWidth="1"/>
    <col min="3854" max="3854" width="22.85546875" style="4" customWidth="1"/>
    <col min="3855" max="3855" width="19.140625" style="4" customWidth="1"/>
    <col min="3856" max="3856" width="16.5703125" style="4" customWidth="1"/>
    <col min="3857" max="4096" width="11.42578125" style="4"/>
    <col min="4097" max="4097" width="19.28515625" style="4" customWidth="1"/>
    <col min="4098" max="4098" width="22.7109375" style="4" customWidth="1"/>
    <col min="4099" max="4099" width="30.140625" style="4" customWidth="1"/>
    <col min="4100" max="4100" width="5.85546875" style="4" customWidth="1"/>
    <col min="4101" max="4101" width="6.85546875" style="4" customWidth="1"/>
    <col min="4102" max="4102" width="5.85546875" style="4" customWidth="1"/>
    <col min="4103" max="4103" width="5.28515625" style="4" customWidth="1"/>
    <col min="4104" max="4104" width="6.85546875" style="4" customWidth="1"/>
    <col min="4105" max="4105" width="21.42578125" style="4" customWidth="1"/>
    <col min="4106" max="4106" width="21.5703125" style="4" customWidth="1"/>
    <col min="4107" max="4107" width="13.85546875" style="4" customWidth="1"/>
    <col min="4108" max="4108" width="7.140625" style="4" customWidth="1"/>
    <col min="4109" max="4109" width="7" style="4" customWidth="1"/>
    <col min="4110" max="4110" width="22.85546875" style="4" customWidth="1"/>
    <col min="4111" max="4111" width="19.140625" style="4" customWidth="1"/>
    <col min="4112" max="4112" width="16.5703125" style="4" customWidth="1"/>
    <col min="4113" max="4352" width="11.42578125" style="4"/>
    <col min="4353" max="4353" width="19.28515625" style="4" customWidth="1"/>
    <col min="4354" max="4354" width="22.7109375" style="4" customWidth="1"/>
    <col min="4355" max="4355" width="30.140625" style="4" customWidth="1"/>
    <col min="4356" max="4356" width="5.85546875" style="4" customWidth="1"/>
    <col min="4357" max="4357" width="6.85546875" style="4" customWidth="1"/>
    <col min="4358" max="4358" width="5.85546875" style="4" customWidth="1"/>
    <col min="4359" max="4359" width="5.28515625" style="4" customWidth="1"/>
    <col min="4360" max="4360" width="6.85546875" style="4" customWidth="1"/>
    <col min="4361" max="4361" width="21.42578125" style="4" customWidth="1"/>
    <col min="4362" max="4362" width="21.5703125" style="4" customWidth="1"/>
    <col min="4363" max="4363" width="13.85546875" style="4" customWidth="1"/>
    <col min="4364" max="4364" width="7.140625" style="4" customWidth="1"/>
    <col min="4365" max="4365" width="7" style="4" customWidth="1"/>
    <col min="4366" max="4366" width="22.85546875" style="4" customWidth="1"/>
    <col min="4367" max="4367" width="19.140625" style="4" customWidth="1"/>
    <col min="4368" max="4368" width="16.5703125" style="4" customWidth="1"/>
    <col min="4369" max="4608" width="11.42578125" style="4"/>
    <col min="4609" max="4609" width="19.28515625" style="4" customWidth="1"/>
    <col min="4610" max="4610" width="22.7109375" style="4" customWidth="1"/>
    <col min="4611" max="4611" width="30.140625" style="4" customWidth="1"/>
    <col min="4612" max="4612" width="5.85546875" style="4" customWidth="1"/>
    <col min="4613" max="4613" width="6.85546875" style="4" customWidth="1"/>
    <col min="4614" max="4614" width="5.85546875" style="4" customWidth="1"/>
    <col min="4615" max="4615" width="5.28515625" style="4" customWidth="1"/>
    <col min="4616" max="4616" width="6.85546875" style="4" customWidth="1"/>
    <col min="4617" max="4617" width="21.42578125" style="4" customWidth="1"/>
    <col min="4618" max="4618" width="21.5703125" style="4" customWidth="1"/>
    <col min="4619" max="4619" width="13.85546875" style="4" customWidth="1"/>
    <col min="4620" max="4620" width="7.140625" style="4" customWidth="1"/>
    <col min="4621" max="4621" width="7" style="4" customWidth="1"/>
    <col min="4622" max="4622" width="22.85546875" style="4" customWidth="1"/>
    <col min="4623" max="4623" width="19.140625" style="4" customWidth="1"/>
    <col min="4624" max="4624" width="16.5703125" style="4" customWidth="1"/>
    <col min="4625" max="4864" width="11.42578125" style="4"/>
    <col min="4865" max="4865" width="19.28515625" style="4" customWidth="1"/>
    <col min="4866" max="4866" width="22.7109375" style="4" customWidth="1"/>
    <col min="4867" max="4867" width="30.140625" style="4" customWidth="1"/>
    <col min="4868" max="4868" width="5.85546875" style="4" customWidth="1"/>
    <col min="4869" max="4869" width="6.85546875" style="4" customWidth="1"/>
    <col min="4870" max="4870" width="5.85546875" style="4" customWidth="1"/>
    <col min="4871" max="4871" width="5.28515625" style="4" customWidth="1"/>
    <col min="4872" max="4872" width="6.85546875" style="4" customWidth="1"/>
    <col min="4873" max="4873" width="21.42578125" style="4" customWidth="1"/>
    <col min="4874" max="4874" width="21.5703125" style="4" customWidth="1"/>
    <col min="4875" max="4875" width="13.85546875" style="4" customWidth="1"/>
    <col min="4876" max="4876" width="7.140625" style="4" customWidth="1"/>
    <col min="4877" max="4877" width="7" style="4" customWidth="1"/>
    <col min="4878" max="4878" width="22.85546875" style="4" customWidth="1"/>
    <col min="4879" max="4879" width="19.140625" style="4" customWidth="1"/>
    <col min="4880" max="4880" width="16.5703125" style="4" customWidth="1"/>
    <col min="4881" max="5120" width="11.42578125" style="4"/>
    <col min="5121" max="5121" width="19.28515625" style="4" customWidth="1"/>
    <col min="5122" max="5122" width="22.7109375" style="4" customWidth="1"/>
    <col min="5123" max="5123" width="30.140625" style="4" customWidth="1"/>
    <col min="5124" max="5124" width="5.85546875" style="4" customWidth="1"/>
    <col min="5125" max="5125" width="6.85546875" style="4" customWidth="1"/>
    <col min="5126" max="5126" width="5.85546875" style="4" customWidth="1"/>
    <col min="5127" max="5127" width="5.28515625" style="4" customWidth="1"/>
    <col min="5128" max="5128" width="6.85546875" style="4" customWidth="1"/>
    <col min="5129" max="5129" width="21.42578125" style="4" customWidth="1"/>
    <col min="5130" max="5130" width="21.5703125" style="4" customWidth="1"/>
    <col min="5131" max="5131" width="13.85546875" style="4" customWidth="1"/>
    <col min="5132" max="5132" width="7.140625" style="4" customWidth="1"/>
    <col min="5133" max="5133" width="7" style="4" customWidth="1"/>
    <col min="5134" max="5134" width="22.85546875" style="4" customWidth="1"/>
    <col min="5135" max="5135" width="19.140625" style="4" customWidth="1"/>
    <col min="5136" max="5136" width="16.5703125" style="4" customWidth="1"/>
    <col min="5137" max="5376" width="11.42578125" style="4"/>
    <col min="5377" max="5377" width="19.28515625" style="4" customWidth="1"/>
    <col min="5378" max="5378" width="22.7109375" style="4" customWidth="1"/>
    <col min="5379" max="5379" width="30.140625" style="4" customWidth="1"/>
    <col min="5380" max="5380" width="5.85546875" style="4" customWidth="1"/>
    <col min="5381" max="5381" width="6.85546875" style="4" customWidth="1"/>
    <col min="5382" max="5382" width="5.85546875" style="4" customWidth="1"/>
    <col min="5383" max="5383" width="5.28515625" style="4" customWidth="1"/>
    <col min="5384" max="5384" width="6.85546875" style="4" customWidth="1"/>
    <col min="5385" max="5385" width="21.42578125" style="4" customWidth="1"/>
    <col min="5386" max="5386" width="21.5703125" style="4" customWidth="1"/>
    <col min="5387" max="5387" width="13.85546875" style="4" customWidth="1"/>
    <col min="5388" max="5388" width="7.140625" style="4" customWidth="1"/>
    <col min="5389" max="5389" width="7" style="4" customWidth="1"/>
    <col min="5390" max="5390" width="22.85546875" style="4" customWidth="1"/>
    <col min="5391" max="5391" width="19.140625" style="4" customWidth="1"/>
    <col min="5392" max="5392" width="16.5703125" style="4" customWidth="1"/>
    <col min="5393" max="5632" width="11.42578125" style="4"/>
    <col min="5633" max="5633" width="19.28515625" style="4" customWidth="1"/>
    <col min="5634" max="5634" width="22.7109375" style="4" customWidth="1"/>
    <col min="5635" max="5635" width="30.140625" style="4" customWidth="1"/>
    <col min="5636" max="5636" width="5.85546875" style="4" customWidth="1"/>
    <col min="5637" max="5637" width="6.85546875" style="4" customWidth="1"/>
    <col min="5638" max="5638" width="5.85546875" style="4" customWidth="1"/>
    <col min="5639" max="5639" width="5.28515625" style="4" customWidth="1"/>
    <col min="5640" max="5640" width="6.85546875" style="4" customWidth="1"/>
    <col min="5641" max="5641" width="21.42578125" style="4" customWidth="1"/>
    <col min="5642" max="5642" width="21.5703125" style="4" customWidth="1"/>
    <col min="5643" max="5643" width="13.85546875" style="4" customWidth="1"/>
    <col min="5644" max="5644" width="7.140625" style="4" customWidth="1"/>
    <col min="5645" max="5645" width="7" style="4" customWidth="1"/>
    <col min="5646" max="5646" width="22.85546875" style="4" customWidth="1"/>
    <col min="5647" max="5647" width="19.140625" style="4" customWidth="1"/>
    <col min="5648" max="5648" width="16.5703125" style="4" customWidth="1"/>
    <col min="5649" max="5888" width="11.42578125" style="4"/>
    <col min="5889" max="5889" width="19.28515625" style="4" customWidth="1"/>
    <col min="5890" max="5890" width="22.7109375" style="4" customWidth="1"/>
    <col min="5891" max="5891" width="30.140625" style="4" customWidth="1"/>
    <col min="5892" max="5892" width="5.85546875" style="4" customWidth="1"/>
    <col min="5893" max="5893" width="6.85546875" style="4" customWidth="1"/>
    <col min="5894" max="5894" width="5.85546875" style="4" customWidth="1"/>
    <col min="5895" max="5895" width="5.28515625" style="4" customWidth="1"/>
    <col min="5896" max="5896" width="6.85546875" style="4" customWidth="1"/>
    <col min="5897" max="5897" width="21.42578125" style="4" customWidth="1"/>
    <col min="5898" max="5898" width="21.5703125" style="4" customWidth="1"/>
    <col min="5899" max="5899" width="13.85546875" style="4" customWidth="1"/>
    <col min="5900" max="5900" width="7.140625" style="4" customWidth="1"/>
    <col min="5901" max="5901" width="7" style="4" customWidth="1"/>
    <col min="5902" max="5902" width="22.85546875" style="4" customWidth="1"/>
    <col min="5903" max="5903" width="19.140625" style="4" customWidth="1"/>
    <col min="5904" max="5904" width="16.5703125" style="4" customWidth="1"/>
    <col min="5905" max="6144" width="11.42578125" style="4"/>
    <col min="6145" max="6145" width="19.28515625" style="4" customWidth="1"/>
    <col min="6146" max="6146" width="22.7109375" style="4" customWidth="1"/>
    <col min="6147" max="6147" width="30.140625" style="4" customWidth="1"/>
    <col min="6148" max="6148" width="5.85546875" style="4" customWidth="1"/>
    <col min="6149" max="6149" width="6.85546875" style="4" customWidth="1"/>
    <col min="6150" max="6150" width="5.85546875" style="4" customWidth="1"/>
    <col min="6151" max="6151" width="5.28515625" style="4" customWidth="1"/>
    <col min="6152" max="6152" width="6.85546875" style="4" customWidth="1"/>
    <col min="6153" max="6153" width="21.42578125" style="4" customWidth="1"/>
    <col min="6154" max="6154" width="21.5703125" style="4" customWidth="1"/>
    <col min="6155" max="6155" width="13.85546875" style="4" customWidth="1"/>
    <col min="6156" max="6156" width="7.140625" style="4" customWidth="1"/>
    <col min="6157" max="6157" width="7" style="4" customWidth="1"/>
    <col min="6158" max="6158" width="22.85546875" style="4" customWidth="1"/>
    <col min="6159" max="6159" width="19.140625" style="4" customWidth="1"/>
    <col min="6160" max="6160" width="16.5703125" style="4" customWidth="1"/>
    <col min="6161" max="6400" width="11.42578125" style="4"/>
    <col min="6401" max="6401" width="19.28515625" style="4" customWidth="1"/>
    <col min="6402" max="6402" width="22.7109375" style="4" customWidth="1"/>
    <col min="6403" max="6403" width="30.140625" style="4" customWidth="1"/>
    <col min="6404" max="6404" width="5.85546875" style="4" customWidth="1"/>
    <col min="6405" max="6405" width="6.85546875" style="4" customWidth="1"/>
    <col min="6406" max="6406" width="5.85546875" style="4" customWidth="1"/>
    <col min="6407" max="6407" width="5.28515625" style="4" customWidth="1"/>
    <col min="6408" max="6408" width="6.85546875" style="4" customWidth="1"/>
    <col min="6409" max="6409" width="21.42578125" style="4" customWidth="1"/>
    <col min="6410" max="6410" width="21.5703125" style="4" customWidth="1"/>
    <col min="6411" max="6411" width="13.85546875" style="4" customWidth="1"/>
    <col min="6412" max="6412" width="7.140625" style="4" customWidth="1"/>
    <col min="6413" max="6413" width="7" style="4" customWidth="1"/>
    <col min="6414" max="6414" width="22.85546875" style="4" customWidth="1"/>
    <col min="6415" max="6415" width="19.140625" style="4" customWidth="1"/>
    <col min="6416" max="6416" width="16.5703125" style="4" customWidth="1"/>
    <col min="6417" max="6656" width="11.42578125" style="4"/>
    <col min="6657" max="6657" width="19.28515625" style="4" customWidth="1"/>
    <col min="6658" max="6658" width="22.7109375" style="4" customWidth="1"/>
    <col min="6659" max="6659" width="30.140625" style="4" customWidth="1"/>
    <col min="6660" max="6660" width="5.85546875" style="4" customWidth="1"/>
    <col min="6661" max="6661" width="6.85546875" style="4" customWidth="1"/>
    <col min="6662" max="6662" width="5.85546875" style="4" customWidth="1"/>
    <col min="6663" max="6663" width="5.28515625" style="4" customWidth="1"/>
    <col min="6664" max="6664" width="6.85546875" style="4" customWidth="1"/>
    <col min="6665" max="6665" width="21.42578125" style="4" customWidth="1"/>
    <col min="6666" max="6666" width="21.5703125" style="4" customWidth="1"/>
    <col min="6667" max="6667" width="13.85546875" style="4" customWidth="1"/>
    <col min="6668" max="6668" width="7.140625" style="4" customWidth="1"/>
    <col min="6669" max="6669" width="7" style="4" customWidth="1"/>
    <col min="6670" max="6670" width="22.85546875" style="4" customWidth="1"/>
    <col min="6671" max="6671" width="19.140625" style="4" customWidth="1"/>
    <col min="6672" max="6672" width="16.5703125" style="4" customWidth="1"/>
    <col min="6673" max="6912" width="11.42578125" style="4"/>
    <col min="6913" max="6913" width="19.28515625" style="4" customWidth="1"/>
    <col min="6914" max="6914" width="22.7109375" style="4" customWidth="1"/>
    <col min="6915" max="6915" width="30.140625" style="4" customWidth="1"/>
    <col min="6916" max="6916" width="5.85546875" style="4" customWidth="1"/>
    <col min="6917" max="6917" width="6.85546875" style="4" customWidth="1"/>
    <col min="6918" max="6918" width="5.85546875" style="4" customWidth="1"/>
    <col min="6919" max="6919" width="5.28515625" style="4" customWidth="1"/>
    <col min="6920" max="6920" width="6.85546875" style="4" customWidth="1"/>
    <col min="6921" max="6921" width="21.42578125" style="4" customWidth="1"/>
    <col min="6922" max="6922" width="21.5703125" style="4" customWidth="1"/>
    <col min="6923" max="6923" width="13.85546875" style="4" customWidth="1"/>
    <col min="6924" max="6924" width="7.140625" style="4" customWidth="1"/>
    <col min="6925" max="6925" width="7" style="4" customWidth="1"/>
    <col min="6926" max="6926" width="22.85546875" style="4" customWidth="1"/>
    <col min="6927" max="6927" width="19.140625" style="4" customWidth="1"/>
    <col min="6928" max="6928" width="16.5703125" style="4" customWidth="1"/>
    <col min="6929" max="7168" width="11.42578125" style="4"/>
    <col min="7169" max="7169" width="19.28515625" style="4" customWidth="1"/>
    <col min="7170" max="7170" width="22.7109375" style="4" customWidth="1"/>
    <col min="7171" max="7171" width="30.140625" style="4" customWidth="1"/>
    <col min="7172" max="7172" width="5.85546875" style="4" customWidth="1"/>
    <col min="7173" max="7173" width="6.85546875" style="4" customWidth="1"/>
    <col min="7174" max="7174" width="5.85546875" style="4" customWidth="1"/>
    <col min="7175" max="7175" width="5.28515625" style="4" customWidth="1"/>
    <col min="7176" max="7176" width="6.85546875" style="4" customWidth="1"/>
    <col min="7177" max="7177" width="21.42578125" style="4" customWidth="1"/>
    <col min="7178" max="7178" width="21.5703125" style="4" customWidth="1"/>
    <col min="7179" max="7179" width="13.85546875" style="4" customWidth="1"/>
    <col min="7180" max="7180" width="7.140625" style="4" customWidth="1"/>
    <col min="7181" max="7181" width="7" style="4" customWidth="1"/>
    <col min="7182" max="7182" width="22.85546875" style="4" customWidth="1"/>
    <col min="7183" max="7183" width="19.140625" style="4" customWidth="1"/>
    <col min="7184" max="7184" width="16.5703125" style="4" customWidth="1"/>
    <col min="7185" max="7424" width="11.42578125" style="4"/>
    <col min="7425" max="7425" width="19.28515625" style="4" customWidth="1"/>
    <col min="7426" max="7426" width="22.7109375" style="4" customWidth="1"/>
    <col min="7427" max="7427" width="30.140625" style="4" customWidth="1"/>
    <col min="7428" max="7428" width="5.85546875" style="4" customWidth="1"/>
    <col min="7429" max="7429" width="6.85546875" style="4" customWidth="1"/>
    <col min="7430" max="7430" width="5.85546875" style="4" customWidth="1"/>
    <col min="7431" max="7431" width="5.28515625" style="4" customWidth="1"/>
    <col min="7432" max="7432" width="6.85546875" style="4" customWidth="1"/>
    <col min="7433" max="7433" width="21.42578125" style="4" customWidth="1"/>
    <col min="7434" max="7434" width="21.5703125" style="4" customWidth="1"/>
    <col min="7435" max="7435" width="13.85546875" style="4" customWidth="1"/>
    <col min="7436" max="7436" width="7.140625" style="4" customWidth="1"/>
    <col min="7437" max="7437" width="7" style="4" customWidth="1"/>
    <col min="7438" max="7438" width="22.85546875" style="4" customWidth="1"/>
    <col min="7439" max="7439" width="19.140625" style="4" customWidth="1"/>
    <col min="7440" max="7440" width="16.5703125" style="4" customWidth="1"/>
    <col min="7441" max="7680" width="11.42578125" style="4"/>
    <col min="7681" max="7681" width="19.28515625" style="4" customWidth="1"/>
    <col min="7682" max="7682" width="22.7109375" style="4" customWidth="1"/>
    <col min="7683" max="7683" width="30.140625" style="4" customWidth="1"/>
    <col min="7684" max="7684" width="5.85546875" style="4" customWidth="1"/>
    <col min="7685" max="7685" width="6.85546875" style="4" customWidth="1"/>
    <col min="7686" max="7686" width="5.85546875" style="4" customWidth="1"/>
    <col min="7687" max="7687" width="5.28515625" style="4" customWidth="1"/>
    <col min="7688" max="7688" width="6.85546875" style="4" customWidth="1"/>
    <col min="7689" max="7689" width="21.42578125" style="4" customWidth="1"/>
    <col min="7690" max="7690" width="21.5703125" style="4" customWidth="1"/>
    <col min="7691" max="7691" width="13.85546875" style="4" customWidth="1"/>
    <col min="7692" max="7692" width="7.140625" style="4" customWidth="1"/>
    <col min="7693" max="7693" width="7" style="4" customWidth="1"/>
    <col min="7694" max="7694" width="22.85546875" style="4" customWidth="1"/>
    <col min="7695" max="7695" width="19.140625" style="4" customWidth="1"/>
    <col min="7696" max="7696" width="16.5703125" style="4" customWidth="1"/>
    <col min="7697" max="7936" width="11.42578125" style="4"/>
    <col min="7937" max="7937" width="19.28515625" style="4" customWidth="1"/>
    <col min="7938" max="7938" width="22.7109375" style="4" customWidth="1"/>
    <col min="7939" max="7939" width="30.140625" style="4" customWidth="1"/>
    <col min="7940" max="7940" width="5.85546875" style="4" customWidth="1"/>
    <col min="7941" max="7941" width="6.85546875" style="4" customWidth="1"/>
    <col min="7942" max="7942" width="5.85546875" style="4" customWidth="1"/>
    <col min="7943" max="7943" width="5.28515625" style="4" customWidth="1"/>
    <col min="7944" max="7944" width="6.85546875" style="4" customWidth="1"/>
    <col min="7945" max="7945" width="21.42578125" style="4" customWidth="1"/>
    <col min="7946" max="7946" width="21.5703125" style="4" customWidth="1"/>
    <col min="7947" max="7947" width="13.85546875" style="4" customWidth="1"/>
    <col min="7948" max="7948" width="7.140625" style="4" customWidth="1"/>
    <col min="7949" max="7949" width="7" style="4" customWidth="1"/>
    <col min="7950" max="7950" width="22.85546875" style="4" customWidth="1"/>
    <col min="7951" max="7951" width="19.140625" style="4" customWidth="1"/>
    <col min="7952" max="7952" width="16.5703125" style="4" customWidth="1"/>
    <col min="7953" max="8192" width="11.42578125" style="4"/>
    <col min="8193" max="8193" width="19.28515625" style="4" customWidth="1"/>
    <col min="8194" max="8194" width="22.7109375" style="4" customWidth="1"/>
    <col min="8195" max="8195" width="30.140625" style="4" customWidth="1"/>
    <col min="8196" max="8196" width="5.85546875" style="4" customWidth="1"/>
    <col min="8197" max="8197" width="6.85546875" style="4" customWidth="1"/>
    <col min="8198" max="8198" width="5.85546875" style="4" customWidth="1"/>
    <col min="8199" max="8199" width="5.28515625" style="4" customWidth="1"/>
    <col min="8200" max="8200" width="6.85546875" style="4" customWidth="1"/>
    <col min="8201" max="8201" width="21.42578125" style="4" customWidth="1"/>
    <col min="8202" max="8202" width="21.5703125" style="4" customWidth="1"/>
    <col min="8203" max="8203" width="13.85546875" style="4" customWidth="1"/>
    <col min="8204" max="8204" width="7.140625" style="4" customWidth="1"/>
    <col min="8205" max="8205" width="7" style="4" customWidth="1"/>
    <col min="8206" max="8206" width="22.85546875" style="4" customWidth="1"/>
    <col min="8207" max="8207" width="19.140625" style="4" customWidth="1"/>
    <col min="8208" max="8208" width="16.5703125" style="4" customWidth="1"/>
    <col min="8209" max="8448" width="11.42578125" style="4"/>
    <col min="8449" max="8449" width="19.28515625" style="4" customWidth="1"/>
    <col min="8450" max="8450" width="22.7109375" style="4" customWidth="1"/>
    <col min="8451" max="8451" width="30.140625" style="4" customWidth="1"/>
    <col min="8452" max="8452" width="5.85546875" style="4" customWidth="1"/>
    <col min="8453" max="8453" width="6.85546875" style="4" customWidth="1"/>
    <col min="8454" max="8454" width="5.85546875" style="4" customWidth="1"/>
    <col min="8455" max="8455" width="5.28515625" style="4" customWidth="1"/>
    <col min="8456" max="8456" width="6.85546875" style="4" customWidth="1"/>
    <col min="8457" max="8457" width="21.42578125" style="4" customWidth="1"/>
    <col min="8458" max="8458" width="21.5703125" style="4" customWidth="1"/>
    <col min="8459" max="8459" width="13.85546875" style="4" customWidth="1"/>
    <col min="8460" max="8460" width="7.140625" style="4" customWidth="1"/>
    <col min="8461" max="8461" width="7" style="4" customWidth="1"/>
    <col min="8462" max="8462" width="22.85546875" style="4" customWidth="1"/>
    <col min="8463" max="8463" width="19.140625" style="4" customWidth="1"/>
    <col min="8464" max="8464" width="16.5703125" style="4" customWidth="1"/>
    <col min="8465" max="8704" width="11.42578125" style="4"/>
    <col min="8705" max="8705" width="19.28515625" style="4" customWidth="1"/>
    <col min="8706" max="8706" width="22.7109375" style="4" customWidth="1"/>
    <col min="8707" max="8707" width="30.140625" style="4" customWidth="1"/>
    <col min="8708" max="8708" width="5.85546875" style="4" customWidth="1"/>
    <col min="8709" max="8709" width="6.85546875" style="4" customWidth="1"/>
    <col min="8710" max="8710" width="5.85546875" style="4" customWidth="1"/>
    <col min="8711" max="8711" width="5.28515625" style="4" customWidth="1"/>
    <col min="8712" max="8712" width="6.85546875" style="4" customWidth="1"/>
    <col min="8713" max="8713" width="21.42578125" style="4" customWidth="1"/>
    <col min="8714" max="8714" width="21.5703125" style="4" customWidth="1"/>
    <col min="8715" max="8715" width="13.85546875" style="4" customWidth="1"/>
    <col min="8716" max="8716" width="7.140625" style="4" customWidth="1"/>
    <col min="8717" max="8717" width="7" style="4" customWidth="1"/>
    <col min="8718" max="8718" width="22.85546875" style="4" customWidth="1"/>
    <col min="8719" max="8719" width="19.140625" style="4" customWidth="1"/>
    <col min="8720" max="8720" width="16.5703125" style="4" customWidth="1"/>
    <col min="8721" max="8960" width="11.42578125" style="4"/>
    <col min="8961" max="8961" width="19.28515625" style="4" customWidth="1"/>
    <col min="8962" max="8962" width="22.7109375" style="4" customWidth="1"/>
    <col min="8963" max="8963" width="30.140625" style="4" customWidth="1"/>
    <col min="8964" max="8964" width="5.85546875" style="4" customWidth="1"/>
    <col min="8965" max="8965" width="6.85546875" style="4" customWidth="1"/>
    <col min="8966" max="8966" width="5.85546875" style="4" customWidth="1"/>
    <col min="8967" max="8967" width="5.28515625" style="4" customWidth="1"/>
    <col min="8968" max="8968" width="6.85546875" style="4" customWidth="1"/>
    <col min="8969" max="8969" width="21.42578125" style="4" customWidth="1"/>
    <col min="8970" max="8970" width="21.5703125" style="4" customWidth="1"/>
    <col min="8971" max="8971" width="13.85546875" style="4" customWidth="1"/>
    <col min="8972" max="8972" width="7.140625" style="4" customWidth="1"/>
    <col min="8973" max="8973" width="7" style="4" customWidth="1"/>
    <col min="8974" max="8974" width="22.85546875" style="4" customWidth="1"/>
    <col min="8975" max="8975" width="19.140625" style="4" customWidth="1"/>
    <col min="8976" max="8976" width="16.5703125" style="4" customWidth="1"/>
    <col min="8977" max="9216" width="11.42578125" style="4"/>
    <col min="9217" max="9217" width="19.28515625" style="4" customWidth="1"/>
    <col min="9218" max="9218" width="22.7109375" style="4" customWidth="1"/>
    <col min="9219" max="9219" width="30.140625" style="4" customWidth="1"/>
    <col min="9220" max="9220" width="5.85546875" style="4" customWidth="1"/>
    <col min="9221" max="9221" width="6.85546875" style="4" customWidth="1"/>
    <col min="9222" max="9222" width="5.85546875" style="4" customWidth="1"/>
    <col min="9223" max="9223" width="5.28515625" style="4" customWidth="1"/>
    <col min="9224" max="9224" width="6.85546875" style="4" customWidth="1"/>
    <col min="9225" max="9225" width="21.42578125" style="4" customWidth="1"/>
    <col min="9226" max="9226" width="21.5703125" style="4" customWidth="1"/>
    <col min="9227" max="9227" width="13.85546875" style="4" customWidth="1"/>
    <col min="9228" max="9228" width="7.140625" style="4" customWidth="1"/>
    <col min="9229" max="9229" width="7" style="4" customWidth="1"/>
    <col min="9230" max="9230" width="22.85546875" style="4" customWidth="1"/>
    <col min="9231" max="9231" width="19.140625" style="4" customWidth="1"/>
    <col min="9232" max="9232" width="16.5703125" style="4" customWidth="1"/>
    <col min="9233" max="9472" width="11.42578125" style="4"/>
    <col min="9473" max="9473" width="19.28515625" style="4" customWidth="1"/>
    <col min="9474" max="9474" width="22.7109375" style="4" customWidth="1"/>
    <col min="9475" max="9475" width="30.140625" style="4" customWidth="1"/>
    <col min="9476" max="9476" width="5.85546875" style="4" customWidth="1"/>
    <col min="9477" max="9477" width="6.85546875" style="4" customWidth="1"/>
    <col min="9478" max="9478" width="5.85546875" style="4" customWidth="1"/>
    <col min="9479" max="9479" width="5.28515625" style="4" customWidth="1"/>
    <col min="9480" max="9480" width="6.85546875" style="4" customWidth="1"/>
    <col min="9481" max="9481" width="21.42578125" style="4" customWidth="1"/>
    <col min="9482" max="9482" width="21.5703125" style="4" customWidth="1"/>
    <col min="9483" max="9483" width="13.85546875" style="4" customWidth="1"/>
    <col min="9484" max="9484" width="7.140625" style="4" customWidth="1"/>
    <col min="9485" max="9485" width="7" style="4" customWidth="1"/>
    <col min="9486" max="9486" width="22.85546875" style="4" customWidth="1"/>
    <col min="9487" max="9487" width="19.140625" style="4" customWidth="1"/>
    <col min="9488" max="9488" width="16.5703125" style="4" customWidth="1"/>
    <col min="9489" max="9728" width="11.42578125" style="4"/>
    <col min="9729" max="9729" width="19.28515625" style="4" customWidth="1"/>
    <col min="9730" max="9730" width="22.7109375" style="4" customWidth="1"/>
    <col min="9731" max="9731" width="30.140625" style="4" customWidth="1"/>
    <col min="9732" max="9732" width="5.85546875" style="4" customWidth="1"/>
    <col min="9733" max="9733" width="6.85546875" style="4" customWidth="1"/>
    <col min="9734" max="9734" width="5.85546875" style="4" customWidth="1"/>
    <col min="9735" max="9735" width="5.28515625" style="4" customWidth="1"/>
    <col min="9736" max="9736" width="6.85546875" style="4" customWidth="1"/>
    <col min="9737" max="9737" width="21.42578125" style="4" customWidth="1"/>
    <col min="9738" max="9738" width="21.5703125" style="4" customWidth="1"/>
    <col min="9739" max="9739" width="13.85546875" style="4" customWidth="1"/>
    <col min="9740" max="9740" width="7.140625" style="4" customWidth="1"/>
    <col min="9741" max="9741" width="7" style="4" customWidth="1"/>
    <col min="9742" max="9742" width="22.85546875" style="4" customWidth="1"/>
    <col min="9743" max="9743" width="19.140625" style="4" customWidth="1"/>
    <col min="9744" max="9744" width="16.5703125" style="4" customWidth="1"/>
    <col min="9745" max="9984" width="11.42578125" style="4"/>
    <col min="9985" max="9985" width="19.28515625" style="4" customWidth="1"/>
    <col min="9986" max="9986" width="22.7109375" style="4" customWidth="1"/>
    <col min="9987" max="9987" width="30.140625" style="4" customWidth="1"/>
    <col min="9988" max="9988" width="5.85546875" style="4" customWidth="1"/>
    <col min="9989" max="9989" width="6.85546875" style="4" customWidth="1"/>
    <col min="9990" max="9990" width="5.85546875" style="4" customWidth="1"/>
    <col min="9991" max="9991" width="5.28515625" style="4" customWidth="1"/>
    <col min="9992" max="9992" width="6.85546875" style="4" customWidth="1"/>
    <col min="9993" max="9993" width="21.42578125" style="4" customWidth="1"/>
    <col min="9994" max="9994" width="21.5703125" style="4" customWidth="1"/>
    <col min="9995" max="9995" width="13.85546875" style="4" customWidth="1"/>
    <col min="9996" max="9996" width="7.140625" style="4" customWidth="1"/>
    <col min="9997" max="9997" width="7" style="4" customWidth="1"/>
    <col min="9998" max="9998" width="22.85546875" style="4" customWidth="1"/>
    <col min="9999" max="9999" width="19.140625" style="4" customWidth="1"/>
    <col min="10000" max="10000" width="16.5703125" style="4" customWidth="1"/>
    <col min="10001" max="10240" width="11.42578125" style="4"/>
    <col min="10241" max="10241" width="19.28515625" style="4" customWidth="1"/>
    <col min="10242" max="10242" width="22.7109375" style="4" customWidth="1"/>
    <col min="10243" max="10243" width="30.140625" style="4" customWidth="1"/>
    <col min="10244" max="10244" width="5.85546875" style="4" customWidth="1"/>
    <col min="10245" max="10245" width="6.85546875" style="4" customWidth="1"/>
    <col min="10246" max="10246" width="5.85546875" style="4" customWidth="1"/>
    <col min="10247" max="10247" width="5.28515625" style="4" customWidth="1"/>
    <col min="10248" max="10248" width="6.85546875" style="4" customWidth="1"/>
    <col min="10249" max="10249" width="21.42578125" style="4" customWidth="1"/>
    <col min="10250" max="10250" width="21.5703125" style="4" customWidth="1"/>
    <col min="10251" max="10251" width="13.85546875" style="4" customWidth="1"/>
    <col min="10252" max="10252" width="7.140625" style="4" customWidth="1"/>
    <col min="10253" max="10253" width="7" style="4" customWidth="1"/>
    <col min="10254" max="10254" width="22.85546875" style="4" customWidth="1"/>
    <col min="10255" max="10255" width="19.140625" style="4" customWidth="1"/>
    <col min="10256" max="10256" width="16.5703125" style="4" customWidth="1"/>
    <col min="10257" max="10496" width="11.42578125" style="4"/>
    <col min="10497" max="10497" width="19.28515625" style="4" customWidth="1"/>
    <col min="10498" max="10498" width="22.7109375" style="4" customWidth="1"/>
    <col min="10499" max="10499" width="30.140625" style="4" customWidth="1"/>
    <col min="10500" max="10500" width="5.85546875" style="4" customWidth="1"/>
    <col min="10501" max="10501" width="6.85546875" style="4" customWidth="1"/>
    <col min="10502" max="10502" width="5.85546875" style="4" customWidth="1"/>
    <col min="10503" max="10503" width="5.28515625" style="4" customWidth="1"/>
    <col min="10504" max="10504" width="6.85546875" style="4" customWidth="1"/>
    <col min="10505" max="10505" width="21.42578125" style="4" customWidth="1"/>
    <col min="10506" max="10506" width="21.5703125" style="4" customWidth="1"/>
    <col min="10507" max="10507" width="13.85546875" style="4" customWidth="1"/>
    <col min="10508" max="10508" width="7.140625" style="4" customWidth="1"/>
    <col min="10509" max="10509" width="7" style="4" customWidth="1"/>
    <col min="10510" max="10510" width="22.85546875" style="4" customWidth="1"/>
    <col min="10511" max="10511" width="19.140625" style="4" customWidth="1"/>
    <col min="10512" max="10512" width="16.5703125" style="4" customWidth="1"/>
    <col min="10513" max="10752" width="11.42578125" style="4"/>
    <col min="10753" max="10753" width="19.28515625" style="4" customWidth="1"/>
    <col min="10754" max="10754" width="22.7109375" style="4" customWidth="1"/>
    <col min="10755" max="10755" width="30.140625" style="4" customWidth="1"/>
    <col min="10756" max="10756" width="5.85546875" style="4" customWidth="1"/>
    <col min="10757" max="10757" width="6.85546875" style="4" customWidth="1"/>
    <col min="10758" max="10758" width="5.85546875" style="4" customWidth="1"/>
    <col min="10759" max="10759" width="5.28515625" style="4" customWidth="1"/>
    <col min="10760" max="10760" width="6.85546875" style="4" customWidth="1"/>
    <col min="10761" max="10761" width="21.42578125" style="4" customWidth="1"/>
    <col min="10762" max="10762" width="21.5703125" style="4" customWidth="1"/>
    <col min="10763" max="10763" width="13.85546875" style="4" customWidth="1"/>
    <col min="10764" max="10764" width="7.140625" style="4" customWidth="1"/>
    <col min="10765" max="10765" width="7" style="4" customWidth="1"/>
    <col min="10766" max="10766" width="22.85546875" style="4" customWidth="1"/>
    <col min="10767" max="10767" width="19.140625" style="4" customWidth="1"/>
    <col min="10768" max="10768" width="16.5703125" style="4" customWidth="1"/>
    <col min="10769" max="11008" width="11.42578125" style="4"/>
    <col min="11009" max="11009" width="19.28515625" style="4" customWidth="1"/>
    <col min="11010" max="11010" width="22.7109375" style="4" customWidth="1"/>
    <col min="11011" max="11011" width="30.140625" style="4" customWidth="1"/>
    <col min="11012" max="11012" width="5.85546875" style="4" customWidth="1"/>
    <col min="11013" max="11013" width="6.85546875" style="4" customWidth="1"/>
    <col min="11014" max="11014" width="5.85546875" style="4" customWidth="1"/>
    <col min="11015" max="11015" width="5.28515625" style="4" customWidth="1"/>
    <col min="11016" max="11016" width="6.85546875" style="4" customWidth="1"/>
    <col min="11017" max="11017" width="21.42578125" style="4" customWidth="1"/>
    <col min="11018" max="11018" width="21.5703125" style="4" customWidth="1"/>
    <col min="11019" max="11019" width="13.85546875" style="4" customWidth="1"/>
    <col min="11020" max="11020" width="7.140625" style="4" customWidth="1"/>
    <col min="11021" max="11021" width="7" style="4" customWidth="1"/>
    <col min="11022" max="11022" width="22.85546875" style="4" customWidth="1"/>
    <col min="11023" max="11023" width="19.140625" style="4" customWidth="1"/>
    <col min="11024" max="11024" width="16.5703125" style="4" customWidth="1"/>
    <col min="11025" max="11264" width="11.42578125" style="4"/>
    <col min="11265" max="11265" width="19.28515625" style="4" customWidth="1"/>
    <col min="11266" max="11266" width="22.7109375" style="4" customWidth="1"/>
    <col min="11267" max="11267" width="30.140625" style="4" customWidth="1"/>
    <col min="11268" max="11268" width="5.85546875" style="4" customWidth="1"/>
    <col min="11269" max="11269" width="6.85546875" style="4" customWidth="1"/>
    <col min="11270" max="11270" width="5.85546875" style="4" customWidth="1"/>
    <col min="11271" max="11271" width="5.28515625" style="4" customWidth="1"/>
    <col min="11272" max="11272" width="6.85546875" style="4" customWidth="1"/>
    <col min="11273" max="11273" width="21.42578125" style="4" customWidth="1"/>
    <col min="11274" max="11274" width="21.5703125" style="4" customWidth="1"/>
    <col min="11275" max="11275" width="13.85546875" style="4" customWidth="1"/>
    <col min="11276" max="11276" width="7.140625" style="4" customWidth="1"/>
    <col min="11277" max="11277" width="7" style="4" customWidth="1"/>
    <col min="11278" max="11278" width="22.85546875" style="4" customWidth="1"/>
    <col min="11279" max="11279" width="19.140625" style="4" customWidth="1"/>
    <col min="11280" max="11280" width="16.5703125" style="4" customWidth="1"/>
    <col min="11281" max="11520" width="11.42578125" style="4"/>
    <col min="11521" max="11521" width="19.28515625" style="4" customWidth="1"/>
    <col min="11522" max="11522" width="22.7109375" style="4" customWidth="1"/>
    <col min="11523" max="11523" width="30.140625" style="4" customWidth="1"/>
    <col min="11524" max="11524" width="5.85546875" style="4" customWidth="1"/>
    <col min="11525" max="11525" width="6.85546875" style="4" customWidth="1"/>
    <col min="11526" max="11526" width="5.85546875" style="4" customWidth="1"/>
    <col min="11527" max="11527" width="5.28515625" style="4" customWidth="1"/>
    <col min="11528" max="11528" width="6.85546875" style="4" customWidth="1"/>
    <col min="11529" max="11529" width="21.42578125" style="4" customWidth="1"/>
    <col min="11530" max="11530" width="21.5703125" style="4" customWidth="1"/>
    <col min="11531" max="11531" width="13.85546875" style="4" customWidth="1"/>
    <col min="11532" max="11532" width="7.140625" style="4" customWidth="1"/>
    <col min="11533" max="11533" width="7" style="4" customWidth="1"/>
    <col min="11534" max="11534" width="22.85546875" style="4" customWidth="1"/>
    <col min="11535" max="11535" width="19.140625" style="4" customWidth="1"/>
    <col min="11536" max="11536" width="16.5703125" style="4" customWidth="1"/>
    <col min="11537" max="11776" width="11.42578125" style="4"/>
    <col min="11777" max="11777" width="19.28515625" style="4" customWidth="1"/>
    <col min="11778" max="11778" width="22.7109375" style="4" customWidth="1"/>
    <col min="11779" max="11779" width="30.140625" style="4" customWidth="1"/>
    <col min="11780" max="11780" width="5.85546875" style="4" customWidth="1"/>
    <col min="11781" max="11781" width="6.85546875" style="4" customWidth="1"/>
    <col min="11782" max="11782" width="5.85546875" style="4" customWidth="1"/>
    <col min="11783" max="11783" width="5.28515625" style="4" customWidth="1"/>
    <col min="11784" max="11784" width="6.85546875" style="4" customWidth="1"/>
    <col min="11785" max="11785" width="21.42578125" style="4" customWidth="1"/>
    <col min="11786" max="11786" width="21.5703125" style="4" customWidth="1"/>
    <col min="11787" max="11787" width="13.85546875" style="4" customWidth="1"/>
    <col min="11788" max="11788" width="7.140625" style="4" customWidth="1"/>
    <col min="11789" max="11789" width="7" style="4" customWidth="1"/>
    <col min="11790" max="11790" width="22.85546875" style="4" customWidth="1"/>
    <col min="11791" max="11791" width="19.140625" style="4" customWidth="1"/>
    <col min="11792" max="11792" width="16.5703125" style="4" customWidth="1"/>
    <col min="11793" max="12032" width="11.42578125" style="4"/>
    <col min="12033" max="12033" width="19.28515625" style="4" customWidth="1"/>
    <col min="12034" max="12034" width="22.7109375" style="4" customWidth="1"/>
    <col min="12035" max="12035" width="30.140625" style="4" customWidth="1"/>
    <col min="12036" max="12036" width="5.85546875" style="4" customWidth="1"/>
    <col min="12037" max="12037" width="6.85546875" style="4" customWidth="1"/>
    <col min="12038" max="12038" width="5.85546875" style="4" customWidth="1"/>
    <col min="12039" max="12039" width="5.28515625" style="4" customWidth="1"/>
    <col min="12040" max="12040" width="6.85546875" style="4" customWidth="1"/>
    <col min="12041" max="12041" width="21.42578125" style="4" customWidth="1"/>
    <col min="12042" max="12042" width="21.5703125" style="4" customWidth="1"/>
    <col min="12043" max="12043" width="13.85546875" style="4" customWidth="1"/>
    <col min="12044" max="12044" width="7.140625" style="4" customWidth="1"/>
    <col min="12045" max="12045" width="7" style="4" customWidth="1"/>
    <col min="12046" max="12046" width="22.85546875" style="4" customWidth="1"/>
    <col min="12047" max="12047" width="19.140625" style="4" customWidth="1"/>
    <col min="12048" max="12048" width="16.5703125" style="4" customWidth="1"/>
    <col min="12049" max="12288" width="11.42578125" style="4"/>
    <col min="12289" max="12289" width="19.28515625" style="4" customWidth="1"/>
    <col min="12290" max="12290" width="22.7109375" style="4" customWidth="1"/>
    <col min="12291" max="12291" width="30.140625" style="4" customWidth="1"/>
    <col min="12292" max="12292" width="5.85546875" style="4" customWidth="1"/>
    <col min="12293" max="12293" width="6.85546875" style="4" customWidth="1"/>
    <col min="12294" max="12294" width="5.85546875" style="4" customWidth="1"/>
    <col min="12295" max="12295" width="5.28515625" style="4" customWidth="1"/>
    <col min="12296" max="12296" width="6.85546875" style="4" customWidth="1"/>
    <col min="12297" max="12297" width="21.42578125" style="4" customWidth="1"/>
    <col min="12298" max="12298" width="21.5703125" style="4" customWidth="1"/>
    <col min="12299" max="12299" width="13.85546875" style="4" customWidth="1"/>
    <col min="12300" max="12300" width="7.140625" style="4" customWidth="1"/>
    <col min="12301" max="12301" width="7" style="4" customWidth="1"/>
    <col min="12302" max="12302" width="22.85546875" style="4" customWidth="1"/>
    <col min="12303" max="12303" width="19.140625" style="4" customWidth="1"/>
    <col min="12304" max="12304" width="16.5703125" style="4" customWidth="1"/>
    <col min="12305" max="12544" width="11.42578125" style="4"/>
    <col min="12545" max="12545" width="19.28515625" style="4" customWidth="1"/>
    <col min="12546" max="12546" width="22.7109375" style="4" customWidth="1"/>
    <col min="12547" max="12547" width="30.140625" style="4" customWidth="1"/>
    <col min="12548" max="12548" width="5.85546875" style="4" customWidth="1"/>
    <col min="12549" max="12549" width="6.85546875" style="4" customWidth="1"/>
    <col min="12550" max="12550" width="5.85546875" style="4" customWidth="1"/>
    <col min="12551" max="12551" width="5.28515625" style="4" customWidth="1"/>
    <col min="12552" max="12552" width="6.85546875" style="4" customWidth="1"/>
    <col min="12553" max="12553" width="21.42578125" style="4" customWidth="1"/>
    <col min="12554" max="12554" width="21.5703125" style="4" customWidth="1"/>
    <col min="12555" max="12555" width="13.85546875" style="4" customWidth="1"/>
    <col min="12556" max="12556" width="7.140625" style="4" customWidth="1"/>
    <col min="12557" max="12557" width="7" style="4" customWidth="1"/>
    <col min="12558" max="12558" width="22.85546875" style="4" customWidth="1"/>
    <col min="12559" max="12559" width="19.140625" style="4" customWidth="1"/>
    <col min="12560" max="12560" width="16.5703125" style="4" customWidth="1"/>
    <col min="12561" max="12800" width="11.42578125" style="4"/>
    <col min="12801" max="12801" width="19.28515625" style="4" customWidth="1"/>
    <col min="12802" max="12802" width="22.7109375" style="4" customWidth="1"/>
    <col min="12803" max="12803" width="30.140625" style="4" customWidth="1"/>
    <col min="12804" max="12804" width="5.85546875" style="4" customWidth="1"/>
    <col min="12805" max="12805" width="6.85546875" style="4" customWidth="1"/>
    <col min="12806" max="12806" width="5.85546875" style="4" customWidth="1"/>
    <col min="12807" max="12807" width="5.28515625" style="4" customWidth="1"/>
    <col min="12808" max="12808" width="6.85546875" style="4" customWidth="1"/>
    <col min="12809" max="12809" width="21.42578125" style="4" customWidth="1"/>
    <col min="12810" max="12810" width="21.5703125" style="4" customWidth="1"/>
    <col min="12811" max="12811" width="13.85546875" style="4" customWidth="1"/>
    <col min="12812" max="12812" width="7.140625" style="4" customWidth="1"/>
    <col min="12813" max="12813" width="7" style="4" customWidth="1"/>
    <col min="12814" max="12814" width="22.85546875" style="4" customWidth="1"/>
    <col min="12815" max="12815" width="19.140625" style="4" customWidth="1"/>
    <col min="12816" max="12816" width="16.5703125" style="4" customWidth="1"/>
    <col min="12817" max="13056" width="11.42578125" style="4"/>
    <col min="13057" max="13057" width="19.28515625" style="4" customWidth="1"/>
    <col min="13058" max="13058" width="22.7109375" style="4" customWidth="1"/>
    <col min="13059" max="13059" width="30.140625" style="4" customWidth="1"/>
    <col min="13060" max="13060" width="5.85546875" style="4" customWidth="1"/>
    <col min="13061" max="13061" width="6.85546875" style="4" customWidth="1"/>
    <col min="13062" max="13062" width="5.85546875" style="4" customWidth="1"/>
    <col min="13063" max="13063" width="5.28515625" style="4" customWidth="1"/>
    <col min="13064" max="13064" width="6.85546875" style="4" customWidth="1"/>
    <col min="13065" max="13065" width="21.42578125" style="4" customWidth="1"/>
    <col min="13066" max="13066" width="21.5703125" style="4" customWidth="1"/>
    <col min="13067" max="13067" width="13.85546875" style="4" customWidth="1"/>
    <col min="13068" max="13068" width="7.140625" style="4" customWidth="1"/>
    <col min="13069" max="13069" width="7" style="4" customWidth="1"/>
    <col min="13070" max="13070" width="22.85546875" style="4" customWidth="1"/>
    <col min="13071" max="13071" width="19.140625" style="4" customWidth="1"/>
    <col min="13072" max="13072" width="16.5703125" style="4" customWidth="1"/>
    <col min="13073" max="13312" width="11.42578125" style="4"/>
    <col min="13313" max="13313" width="19.28515625" style="4" customWidth="1"/>
    <col min="13314" max="13314" width="22.7109375" style="4" customWidth="1"/>
    <col min="13315" max="13315" width="30.140625" style="4" customWidth="1"/>
    <col min="13316" max="13316" width="5.85546875" style="4" customWidth="1"/>
    <col min="13317" max="13317" width="6.85546875" style="4" customWidth="1"/>
    <col min="13318" max="13318" width="5.85546875" style="4" customWidth="1"/>
    <col min="13319" max="13319" width="5.28515625" style="4" customWidth="1"/>
    <col min="13320" max="13320" width="6.85546875" style="4" customWidth="1"/>
    <col min="13321" max="13321" width="21.42578125" style="4" customWidth="1"/>
    <col min="13322" max="13322" width="21.5703125" style="4" customWidth="1"/>
    <col min="13323" max="13323" width="13.85546875" style="4" customWidth="1"/>
    <col min="13324" max="13324" width="7.140625" style="4" customWidth="1"/>
    <col min="13325" max="13325" width="7" style="4" customWidth="1"/>
    <col min="13326" max="13326" width="22.85546875" style="4" customWidth="1"/>
    <col min="13327" max="13327" width="19.140625" style="4" customWidth="1"/>
    <col min="13328" max="13328" width="16.5703125" style="4" customWidth="1"/>
    <col min="13329" max="13568" width="11.42578125" style="4"/>
    <col min="13569" max="13569" width="19.28515625" style="4" customWidth="1"/>
    <col min="13570" max="13570" width="22.7109375" style="4" customWidth="1"/>
    <col min="13571" max="13571" width="30.140625" style="4" customWidth="1"/>
    <col min="13572" max="13572" width="5.85546875" style="4" customWidth="1"/>
    <col min="13573" max="13573" width="6.85546875" style="4" customWidth="1"/>
    <col min="13574" max="13574" width="5.85546875" style="4" customWidth="1"/>
    <col min="13575" max="13575" width="5.28515625" style="4" customWidth="1"/>
    <col min="13576" max="13576" width="6.85546875" style="4" customWidth="1"/>
    <col min="13577" max="13577" width="21.42578125" style="4" customWidth="1"/>
    <col min="13578" max="13578" width="21.5703125" style="4" customWidth="1"/>
    <col min="13579" max="13579" width="13.85546875" style="4" customWidth="1"/>
    <col min="13580" max="13580" width="7.140625" style="4" customWidth="1"/>
    <col min="13581" max="13581" width="7" style="4" customWidth="1"/>
    <col min="13582" max="13582" width="22.85546875" style="4" customWidth="1"/>
    <col min="13583" max="13583" width="19.140625" style="4" customWidth="1"/>
    <col min="13584" max="13584" width="16.5703125" style="4" customWidth="1"/>
    <col min="13585" max="13824" width="11.42578125" style="4"/>
    <col min="13825" max="13825" width="19.28515625" style="4" customWidth="1"/>
    <col min="13826" max="13826" width="22.7109375" style="4" customWidth="1"/>
    <col min="13827" max="13827" width="30.140625" style="4" customWidth="1"/>
    <col min="13828" max="13828" width="5.85546875" style="4" customWidth="1"/>
    <col min="13829" max="13829" width="6.85546875" style="4" customWidth="1"/>
    <col min="13830" max="13830" width="5.85546875" style="4" customWidth="1"/>
    <col min="13831" max="13831" width="5.28515625" style="4" customWidth="1"/>
    <col min="13832" max="13832" width="6.85546875" style="4" customWidth="1"/>
    <col min="13833" max="13833" width="21.42578125" style="4" customWidth="1"/>
    <col min="13834" max="13834" width="21.5703125" style="4" customWidth="1"/>
    <col min="13835" max="13835" width="13.85546875" style="4" customWidth="1"/>
    <col min="13836" max="13836" width="7.140625" style="4" customWidth="1"/>
    <col min="13837" max="13837" width="7" style="4" customWidth="1"/>
    <col min="13838" max="13838" width="22.85546875" style="4" customWidth="1"/>
    <col min="13839" max="13839" width="19.140625" style="4" customWidth="1"/>
    <col min="13840" max="13840" width="16.5703125" style="4" customWidth="1"/>
    <col min="13841" max="14080" width="11.42578125" style="4"/>
    <col min="14081" max="14081" width="19.28515625" style="4" customWidth="1"/>
    <col min="14082" max="14082" width="22.7109375" style="4" customWidth="1"/>
    <col min="14083" max="14083" width="30.140625" style="4" customWidth="1"/>
    <col min="14084" max="14084" width="5.85546875" style="4" customWidth="1"/>
    <col min="14085" max="14085" width="6.85546875" style="4" customWidth="1"/>
    <col min="14086" max="14086" width="5.85546875" style="4" customWidth="1"/>
    <col min="14087" max="14087" width="5.28515625" style="4" customWidth="1"/>
    <col min="14088" max="14088" width="6.85546875" style="4" customWidth="1"/>
    <col min="14089" max="14089" width="21.42578125" style="4" customWidth="1"/>
    <col min="14090" max="14090" width="21.5703125" style="4" customWidth="1"/>
    <col min="14091" max="14091" width="13.85546875" style="4" customWidth="1"/>
    <col min="14092" max="14092" width="7.140625" style="4" customWidth="1"/>
    <col min="14093" max="14093" width="7" style="4" customWidth="1"/>
    <col min="14094" max="14094" width="22.85546875" style="4" customWidth="1"/>
    <col min="14095" max="14095" width="19.140625" style="4" customWidth="1"/>
    <col min="14096" max="14096" width="16.5703125" style="4" customWidth="1"/>
    <col min="14097" max="14336" width="11.42578125" style="4"/>
    <col min="14337" max="14337" width="19.28515625" style="4" customWidth="1"/>
    <col min="14338" max="14338" width="22.7109375" style="4" customWidth="1"/>
    <col min="14339" max="14339" width="30.140625" style="4" customWidth="1"/>
    <col min="14340" max="14340" width="5.85546875" style="4" customWidth="1"/>
    <col min="14341" max="14341" width="6.85546875" style="4" customWidth="1"/>
    <col min="14342" max="14342" width="5.85546875" style="4" customWidth="1"/>
    <col min="14343" max="14343" width="5.28515625" style="4" customWidth="1"/>
    <col min="14344" max="14344" width="6.85546875" style="4" customWidth="1"/>
    <col min="14345" max="14345" width="21.42578125" style="4" customWidth="1"/>
    <col min="14346" max="14346" width="21.5703125" style="4" customWidth="1"/>
    <col min="14347" max="14347" width="13.85546875" style="4" customWidth="1"/>
    <col min="14348" max="14348" width="7.140625" style="4" customWidth="1"/>
    <col min="14349" max="14349" width="7" style="4" customWidth="1"/>
    <col min="14350" max="14350" width="22.85546875" style="4" customWidth="1"/>
    <col min="14351" max="14351" width="19.140625" style="4" customWidth="1"/>
    <col min="14352" max="14352" width="16.5703125" style="4" customWidth="1"/>
    <col min="14353" max="14592" width="11.42578125" style="4"/>
    <col min="14593" max="14593" width="19.28515625" style="4" customWidth="1"/>
    <col min="14594" max="14594" width="22.7109375" style="4" customWidth="1"/>
    <col min="14595" max="14595" width="30.140625" style="4" customWidth="1"/>
    <col min="14596" max="14596" width="5.85546875" style="4" customWidth="1"/>
    <col min="14597" max="14597" width="6.85546875" style="4" customWidth="1"/>
    <col min="14598" max="14598" width="5.85546875" style="4" customWidth="1"/>
    <col min="14599" max="14599" width="5.28515625" style="4" customWidth="1"/>
    <col min="14600" max="14600" width="6.85546875" style="4" customWidth="1"/>
    <col min="14601" max="14601" width="21.42578125" style="4" customWidth="1"/>
    <col min="14602" max="14602" width="21.5703125" style="4" customWidth="1"/>
    <col min="14603" max="14603" width="13.85546875" style="4" customWidth="1"/>
    <col min="14604" max="14604" width="7.140625" style="4" customWidth="1"/>
    <col min="14605" max="14605" width="7" style="4" customWidth="1"/>
    <col min="14606" max="14606" width="22.85546875" style="4" customWidth="1"/>
    <col min="14607" max="14607" width="19.140625" style="4" customWidth="1"/>
    <col min="14608" max="14608" width="16.5703125" style="4" customWidth="1"/>
    <col min="14609" max="14848" width="11.42578125" style="4"/>
    <col min="14849" max="14849" width="19.28515625" style="4" customWidth="1"/>
    <col min="14850" max="14850" width="22.7109375" style="4" customWidth="1"/>
    <col min="14851" max="14851" width="30.140625" style="4" customWidth="1"/>
    <col min="14852" max="14852" width="5.85546875" style="4" customWidth="1"/>
    <col min="14853" max="14853" width="6.85546875" style="4" customWidth="1"/>
    <col min="14854" max="14854" width="5.85546875" style="4" customWidth="1"/>
    <col min="14855" max="14855" width="5.28515625" style="4" customWidth="1"/>
    <col min="14856" max="14856" width="6.85546875" style="4" customWidth="1"/>
    <col min="14857" max="14857" width="21.42578125" style="4" customWidth="1"/>
    <col min="14858" max="14858" width="21.5703125" style="4" customWidth="1"/>
    <col min="14859" max="14859" width="13.85546875" style="4" customWidth="1"/>
    <col min="14860" max="14860" width="7.140625" style="4" customWidth="1"/>
    <col min="14861" max="14861" width="7" style="4" customWidth="1"/>
    <col min="14862" max="14862" width="22.85546875" style="4" customWidth="1"/>
    <col min="14863" max="14863" width="19.140625" style="4" customWidth="1"/>
    <col min="14864" max="14864" width="16.5703125" style="4" customWidth="1"/>
    <col min="14865" max="15104" width="11.42578125" style="4"/>
    <col min="15105" max="15105" width="19.28515625" style="4" customWidth="1"/>
    <col min="15106" max="15106" width="22.7109375" style="4" customWidth="1"/>
    <col min="15107" max="15107" width="30.140625" style="4" customWidth="1"/>
    <col min="15108" max="15108" width="5.85546875" style="4" customWidth="1"/>
    <col min="15109" max="15109" width="6.85546875" style="4" customWidth="1"/>
    <col min="15110" max="15110" width="5.85546875" style="4" customWidth="1"/>
    <col min="15111" max="15111" width="5.28515625" style="4" customWidth="1"/>
    <col min="15112" max="15112" width="6.85546875" style="4" customWidth="1"/>
    <col min="15113" max="15113" width="21.42578125" style="4" customWidth="1"/>
    <col min="15114" max="15114" width="21.5703125" style="4" customWidth="1"/>
    <col min="15115" max="15115" width="13.85546875" style="4" customWidth="1"/>
    <col min="15116" max="15116" width="7.140625" style="4" customWidth="1"/>
    <col min="15117" max="15117" width="7" style="4" customWidth="1"/>
    <col min="15118" max="15118" width="22.85546875" style="4" customWidth="1"/>
    <col min="15119" max="15119" width="19.140625" style="4" customWidth="1"/>
    <col min="15120" max="15120" width="16.5703125" style="4" customWidth="1"/>
    <col min="15121" max="15360" width="11.42578125" style="4"/>
    <col min="15361" max="15361" width="19.28515625" style="4" customWidth="1"/>
    <col min="15362" max="15362" width="22.7109375" style="4" customWidth="1"/>
    <col min="15363" max="15363" width="30.140625" style="4" customWidth="1"/>
    <col min="15364" max="15364" width="5.85546875" style="4" customWidth="1"/>
    <col min="15365" max="15365" width="6.85546875" style="4" customWidth="1"/>
    <col min="15366" max="15366" width="5.85546875" style="4" customWidth="1"/>
    <col min="15367" max="15367" width="5.28515625" style="4" customWidth="1"/>
    <col min="15368" max="15368" width="6.85546875" style="4" customWidth="1"/>
    <col min="15369" max="15369" width="21.42578125" style="4" customWidth="1"/>
    <col min="15370" max="15370" width="21.5703125" style="4" customWidth="1"/>
    <col min="15371" max="15371" width="13.85546875" style="4" customWidth="1"/>
    <col min="15372" max="15372" width="7.140625" style="4" customWidth="1"/>
    <col min="15373" max="15373" width="7" style="4" customWidth="1"/>
    <col min="15374" max="15374" width="22.85546875" style="4" customWidth="1"/>
    <col min="15375" max="15375" width="19.140625" style="4" customWidth="1"/>
    <col min="15376" max="15376" width="16.5703125" style="4" customWidth="1"/>
    <col min="15377" max="15616" width="11.42578125" style="4"/>
    <col min="15617" max="15617" width="19.28515625" style="4" customWidth="1"/>
    <col min="15618" max="15618" width="22.7109375" style="4" customWidth="1"/>
    <col min="15619" max="15619" width="30.140625" style="4" customWidth="1"/>
    <col min="15620" max="15620" width="5.85546875" style="4" customWidth="1"/>
    <col min="15621" max="15621" width="6.85546875" style="4" customWidth="1"/>
    <col min="15622" max="15622" width="5.85546875" style="4" customWidth="1"/>
    <col min="15623" max="15623" width="5.28515625" style="4" customWidth="1"/>
    <col min="15624" max="15624" width="6.85546875" style="4" customWidth="1"/>
    <col min="15625" max="15625" width="21.42578125" style="4" customWidth="1"/>
    <col min="15626" max="15626" width="21.5703125" style="4" customWidth="1"/>
    <col min="15627" max="15627" width="13.85546875" style="4" customWidth="1"/>
    <col min="15628" max="15628" width="7.140625" style="4" customWidth="1"/>
    <col min="15629" max="15629" width="7" style="4" customWidth="1"/>
    <col min="15630" max="15630" width="22.85546875" style="4" customWidth="1"/>
    <col min="15631" max="15631" width="19.140625" style="4" customWidth="1"/>
    <col min="15632" max="15632" width="16.5703125" style="4" customWidth="1"/>
    <col min="15633" max="15872" width="11.42578125" style="4"/>
    <col min="15873" max="15873" width="19.28515625" style="4" customWidth="1"/>
    <col min="15874" max="15874" width="22.7109375" style="4" customWidth="1"/>
    <col min="15875" max="15875" width="30.140625" style="4" customWidth="1"/>
    <col min="15876" max="15876" width="5.85546875" style="4" customWidth="1"/>
    <col min="15877" max="15877" width="6.85546875" style="4" customWidth="1"/>
    <col min="15878" max="15878" width="5.85546875" style="4" customWidth="1"/>
    <col min="15879" max="15879" width="5.28515625" style="4" customWidth="1"/>
    <col min="15880" max="15880" width="6.85546875" style="4" customWidth="1"/>
    <col min="15881" max="15881" width="21.42578125" style="4" customWidth="1"/>
    <col min="15882" max="15882" width="21.5703125" style="4" customWidth="1"/>
    <col min="15883" max="15883" width="13.85546875" style="4" customWidth="1"/>
    <col min="15884" max="15884" width="7.140625" style="4" customWidth="1"/>
    <col min="15885" max="15885" width="7" style="4" customWidth="1"/>
    <col min="15886" max="15886" width="22.85546875" style="4" customWidth="1"/>
    <col min="15887" max="15887" width="19.140625" style="4" customWidth="1"/>
    <col min="15888" max="15888" width="16.5703125" style="4" customWidth="1"/>
    <col min="15889" max="16128" width="11.42578125" style="4"/>
    <col min="16129" max="16129" width="19.28515625" style="4" customWidth="1"/>
    <col min="16130" max="16130" width="22.7109375" style="4" customWidth="1"/>
    <col min="16131" max="16131" width="30.140625" style="4" customWidth="1"/>
    <col min="16132" max="16132" width="5.85546875" style="4" customWidth="1"/>
    <col min="16133" max="16133" width="6.85546875" style="4" customWidth="1"/>
    <col min="16134" max="16134" width="5.85546875" style="4" customWidth="1"/>
    <col min="16135" max="16135" width="5.28515625" style="4" customWidth="1"/>
    <col min="16136" max="16136" width="6.85546875" style="4" customWidth="1"/>
    <col min="16137" max="16137" width="21.42578125" style="4" customWidth="1"/>
    <col min="16138" max="16138" width="21.5703125" style="4" customWidth="1"/>
    <col min="16139" max="16139" width="13.85546875" style="4" customWidth="1"/>
    <col min="16140" max="16140" width="7.140625" style="4" customWidth="1"/>
    <col min="16141" max="16141" width="7" style="4" customWidth="1"/>
    <col min="16142" max="16142" width="22.85546875" style="4" customWidth="1"/>
    <col min="16143" max="16143" width="19.140625" style="4" customWidth="1"/>
    <col min="16144" max="16144" width="16.5703125" style="4" customWidth="1"/>
    <col min="16145" max="16384" width="11.42578125" style="4"/>
  </cols>
  <sheetData>
    <row r="1" spans="1:22" x14ac:dyDescent="0.2">
      <c r="A1" s="338" t="s">
        <v>286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40"/>
    </row>
    <row r="2" spans="1:22" x14ac:dyDescent="0.2">
      <c r="A2" s="34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3"/>
    </row>
    <row r="3" spans="1:22" ht="15.75" thickBot="1" x14ac:dyDescent="0.25">
      <c r="A3" s="344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22" x14ac:dyDescent="0.2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3"/>
    </row>
    <row r="5" spans="1:22" ht="39.75" customHeight="1" x14ac:dyDescent="0.2">
      <c r="A5" s="347" t="s">
        <v>51</v>
      </c>
      <c r="B5" s="348"/>
      <c r="C5" s="349" t="s">
        <v>201</v>
      </c>
      <c r="D5" s="349"/>
      <c r="E5" s="349"/>
      <c r="F5" s="349"/>
      <c r="G5" s="349"/>
      <c r="H5" s="349"/>
      <c r="I5" s="349"/>
      <c r="J5" s="1"/>
      <c r="K5" s="1"/>
      <c r="L5" s="1"/>
      <c r="M5" s="507" t="s">
        <v>202</v>
      </c>
      <c r="N5" s="507"/>
      <c r="O5" s="507"/>
      <c r="P5" s="245" t="s">
        <v>293</v>
      </c>
      <c r="Q5" s="509"/>
    </row>
    <row r="6" spans="1:22" ht="25.5" customHeight="1" x14ac:dyDescent="0.25">
      <c r="A6" s="347" t="s">
        <v>1</v>
      </c>
      <c r="B6" s="348"/>
      <c r="C6" s="350" t="s">
        <v>246</v>
      </c>
      <c r="D6" s="350"/>
      <c r="E6" s="350"/>
      <c r="F6" s="350"/>
      <c r="G6" s="350"/>
      <c r="H6" s="350"/>
      <c r="I6" s="350"/>
      <c r="J6" s="1"/>
      <c r="K6" s="1"/>
      <c r="L6" s="1"/>
      <c r="M6" s="508" t="s">
        <v>2</v>
      </c>
      <c r="N6" s="508"/>
      <c r="O6" s="8"/>
      <c r="P6" s="9">
        <v>2016</v>
      </c>
      <c r="Q6" s="34"/>
    </row>
    <row r="7" spans="1:22" x14ac:dyDescent="0.2">
      <c r="A7" s="3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6"/>
    </row>
    <row r="8" spans="1:22" ht="30" customHeight="1" x14ac:dyDescent="0.2">
      <c r="A8" s="10"/>
      <c r="B8" s="351" t="s">
        <v>44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7" t="s">
        <v>233</v>
      </c>
    </row>
    <row r="9" spans="1:22" ht="30" customHeight="1" x14ac:dyDescent="0.2">
      <c r="A9" s="12"/>
      <c r="B9" s="353" t="s">
        <v>188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8"/>
    </row>
    <row r="10" spans="1:22" s="80" customFormat="1" ht="79.5" customHeight="1" x14ac:dyDescent="0.25">
      <c r="A10" s="311" t="s">
        <v>204</v>
      </c>
      <c r="B10" s="313" t="s">
        <v>205</v>
      </c>
      <c r="C10" s="313" t="s">
        <v>206</v>
      </c>
      <c r="D10" s="313" t="s">
        <v>207</v>
      </c>
      <c r="E10" s="313"/>
      <c r="F10" s="313"/>
      <c r="G10" s="313"/>
      <c r="H10" s="313" t="s">
        <v>208</v>
      </c>
      <c r="I10" s="313"/>
      <c r="J10" s="313" t="s">
        <v>8</v>
      </c>
      <c r="K10" s="313" t="s">
        <v>209</v>
      </c>
      <c r="L10" s="313"/>
      <c r="M10" s="313"/>
      <c r="N10" s="501" t="s">
        <v>210</v>
      </c>
      <c r="O10" s="502" t="s">
        <v>13</v>
      </c>
      <c r="P10" s="502" t="s">
        <v>28</v>
      </c>
      <c r="Q10" s="314" t="s">
        <v>14</v>
      </c>
    </row>
    <row r="11" spans="1:22" s="80" customFormat="1" ht="65.25" customHeight="1" x14ac:dyDescent="0.25">
      <c r="A11" s="312"/>
      <c r="B11" s="313"/>
      <c r="C11" s="313"/>
      <c r="D11" s="81" t="s">
        <v>15</v>
      </c>
      <c r="E11" s="81" t="s">
        <v>16</v>
      </c>
      <c r="F11" s="81" t="s">
        <v>17</v>
      </c>
      <c r="G11" s="81" t="s">
        <v>18</v>
      </c>
      <c r="H11" s="313"/>
      <c r="I11" s="313"/>
      <c r="J11" s="313"/>
      <c r="K11" s="82" t="s">
        <v>211</v>
      </c>
      <c r="L11" s="313" t="s">
        <v>20</v>
      </c>
      <c r="M11" s="313"/>
      <c r="N11" s="501"/>
      <c r="O11" s="503"/>
      <c r="P11" s="504"/>
      <c r="Q11" s="313"/>
    </row>
    <row r="12" spans="1:22" s="24" customFormat="1" ht="89.25" customHeight="1" x14ac:dyDescent="0.25">
      <c r="A12" s="40" t="s">
        <v>191</v>
      </c>
      <c r="B12" s="41" t="s">
        <v>234</v>
      </c>
      <c r="C12" s="86" t="s">
        <v>235</v>
      </c>
      <c r="D12" s="87"/>
      <c r="E12" s="88"/>
      <c r="F12" s="87"/>
      <c r="G12" s="87">
        <v>0.98</v>
      </c>
      <c r="H12" s="487" t="s">
        <v>46</v>
      </c>
      <c r="I12" s="487"/>
      <c r="J12" s="89" t="s">
        <v>47</v>
      </c>
      <c r="K12" s="494" t="s">
        <v>214</v>
      </c>
      <c r="L12" s="496" t="s">
        <v>76</v>
      </c>
      <c r="M12" s="497"/>
      <c r="N12" s="96" t="s">
        <v>321</v>
      </c>
      <c r="O12" s="90">
        <v>98</v>
      </c>
      <c r="P12" s="500">
        <v>0.33329999999999999</v>
      </c>
      <c r="Q12" s="505">
        <f>((O12+O13)/2)*P12</f>
        <v>31.9968</v>
      </c>
    </row>
    <row r="13" spans="1:22" s="24" customFormat="1" ht="103.5" customHeight="1" x14ac:dyDescent="0.25">
      <c r="A13" s="40" t="s">
        <v>45</v>
      </c>
      <c r="B13" s="40" t="s">
        <v>236</v>
      </c>
      <c r="C13" s="91" t="s">
        <v>192</v>
      </c>
      <c r="D13" s="87"/>
      <c r="E13" s="88"/>
      <c r="F13" s="87"/>
      <c r="G13" s="87">
        <v>0.94</v>
      </c>
      <c r="H13" s="487" t="s">
        <v>48</v>
      </c>
      <c r="I13" s="487"/>
      <c r="J13" s="89" t="s">
        <v>49</v>
      </c>
      <c r="K13" s="495"/>
      <c r="L13" s="498"/>
      <c r="M13" s="499"/>
      <c r="N13" s="73" t="s">
        <v>320</v>
      </c>
      <c r="O13" s="92">
        <v>94</v>
      </c>
      <c r="P13" s="500"/>
      <c r="Q13" s="506"/>
      <c r="V13" s="189"/>
    </row>
    <row r="14" spans="1:22" ht="30.75" customHeight="1" x14ac:dyDescent="0.2">
      <c r="A14" s="167"/>
      <c r="B14" s="351" t="s">
        <v>44</v>
      </c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44"/>
    </row>
    <row r="15" spans="1:22" ht="26.25" customHeight="1" x14ac:dyDescent="0.2">
      <c r="A15" s="30"/>
      <c r="B15" s="353" t="s">
        <v>189</v>
      </c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23"/>
    </row>
    <row r="16" spans="1:22" s="83" customFormat="1" ht="63.75" customHeight="1" x14ac:dyDescent="0.2">
      <c r="A16" s="311" t="s">
        <v>204</v>
      </c>
      <c r="B16" s="313" t="s">
        <v>205</v>
      </c>
      <c r="C16" s="313" t="s">
        <v>206</v>
      </c>
      <c r="D16" s="313" t="s">
        <v>207</v>
      </c>
      <c r="E16" s="313"/>
      <c r="F16" s="313"/>
      <c r="G16" s="313"/>
      <c r="H16" s="313" t="s">
        <v>208</v>
      </c>
      <c r="I16" s="313"/>
      <c r="J16" s="313" t="s">
        <v>8</v>
      </c>
      <c r="K16" s="313" t="s">
        <v>209</v>
      </c>
      <c r="L16" s="313"/>
      <c r="M16" s="313"/>
      <c r="N16" s="501" t="s">
        <v>210</v>
      </c>
      <c r="O16" s="502" t="s">
        <v>13</v>
      </c>
      <c r="P16" s="502" t="s">
        <v>28</v>
      </c>
      <c r="Q16" s="313" t="s">
        <v>14</v>
      </c>
    </row>
    <row r="17" spans="1:17" s="83" customFormat="1" ht="67.5" customHeight="1" x14ac:dyDescent="0.2">
      <c r="A17" s="312"/>
      <c r="B17" s="313"/>
      <c r="C17" s="313"/>
      <c r="D17" s="81" t="s">
        <v>15</v>
      </c>
      <c r="E17" s="81" t="s">
        <v>16</v>
      </c>
      <c r="F17" s="81" t="s">
        <v>17</v>
      </c>
      <c r="G17" s="81" t="s">
        <v>18</v>
      </c>
      <c r="H17" s="313"/>
      <c r="I17" s="313"/>
      <c r="J17" s="313"/>
      <c r="K17" s="82" t="s">
        <v>211</v>
      </c>
      <c r="L17" s="313" t="s">
        <v>20</v>
      </c>
      <c r="M17" s="313"/>
      <c r="N17" s="501"/>
      <c r="O17" s="503"/>
      <c r="P17" s="504"/>
      <c r="Q17" s="313"/>
    </row>
    <row r="18" spans="1:17" ht="231.75" customHeight="1" x14ac:dyDescent="0.2">
      <c r="A18" s="45" t="s">
        <v>193</v>
      </c>
      <c r="B18" s="46" t="s">
        <v>237</v>
      </c>
      <c r="C18" s="46" t="s">
        <v>194</v>
      </c>
      <c r="D18" s="42"/>
      <c r="E18" s="42"/>
      <c r="F18" s="42"/>
      <c r="G18" s="42">
        <v>1</v>
      </c>
      <c r="H18" s="337" t="s">
        <v>195</v>
      </c>
      <c r="I18" s="337"/>
      <c r="J18" s="31" t="s">
        <v>196</v>
      </c>
      <c r="K18" s="19" t="s">
        <v>214</v>
      </c>
      <c r="L18" s="319" t="s">
        <v>76</v>
      </c>
      <c r="M18" s="319"/>
      <c r="N18" s="19" t="s">
        <v>312</v>
      </c>
      <c r="O18" s="43">
        <v>100</v>
      </c>
      <c r="P18" s="47">
        <v>0.33329999999999999</v>
      </c>
      <c r="Q18" s="48">
        <f>O18*P18</f>
        <v>33.33</v>
      </c>
    </row>
    <row r="19" spans="1:17" ht="15.75" x14ac:dyDescent="0.2">
      <c r="A19" s="10"/>
      <c r="B19" s="351" t="s">
        <v>44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49"/>
    </row>
    <row r="20" spans="1:17" ht="23.25" customHeight="1" x14ac:dyDescent="0.2">
      <c r="A20" s="30"/>
      <c r="B20" s="353" t="s">
        <v>190</v>
      </c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164"/>
    </row>
    <row r="21" spans="1:17" ht="62.25" customHeight="1" x14ac:dyDescent="0.2">
      <c r="A21" s="492" t="s">
        <v>204</v>
      </c>
      <c r="B21" s="486" t="s">
        <v>205</v>
      </c>
      <c r="C21" s="486" t="s">
        <v>206</v>
      </c>
      <c r="D21" s="486" t="s">
        <v>207</v>
      </c>
      <c r="E21" s="486"/>
      <c r="F21" s="486"/>
      <c r="G21" s="486"/>
      <c r="H21" s="486" t="s">
        <v>208</v>
      </c>
      <c r="I21" s="486"/>
      <c r="J21" s="486" t="s">
        <v>8</v>
      </c>
      <c r="K21" s="486" t="s">
        <v>209</v>
      </c>
      <c r="L21" s="486"/>
      <c r="M21" s="486"/>
      <c r="N21" s="488" t="s">
        <v>210</v>
      </c>
      <c r="O21" s="489" t="s">
        <v>13</v>
      </c>
      <c r="P21" s="489" t="s">
        <v>28</v>
      </c>
      <c r="Q21" s="485" t="s">
        <v>14</v>
      </c>
    </row>
    <row r="22" spans="1:17" ht="86.25" x14ac:dyDescent="0.2">
      <c r="A22" s="493"/>
      <c r="B22" s="486"/>
      <c r="C22" s="486"/>
      <c r="D22" s="25" t="s">
        <v>15</v>
      </c>
      <c r="E22" s="25" t="s">
        <v>16</v>
      </c>
      <c r="F22" s="25" t="s">
        <v>17</v>
      </c>
      <c r="G22" s="25" t="s">
        <v>18</v>
      </c>
      <c r="H22" s="486"/>
      <c r="I22" s="486"/>
      <c r="J22" s="486"/>
      <c r="K22" s="39" t="s">
        <v>211</v>
      </c>
      <c r="L22" s="486" t="s">
        <v>20</v>
      </c>
      <c r="M22" s="486"/>
      <c r="N22" s="488"/>
      <c r="O22" s="490"/>
      <c r="P22" s="491"/>
      <c r="Q22" s="486"/>
    </row>
    <row r="23" spans="1:17" ht="177.75" customHeight="1" x14ac:dyDescent="0.2">
      <c r="A23" s="40" t="s">
        <v>197</v>
      </c>
      <c r="B23" s="26" t="s">
        <v>238</v>
      </c>
      <c r="C23" s="40" t="s">
        <v>198</v>
      </c>
      <c r="D23" s="42"/>
      <c r="E23" s="42"/>
      <c r="F23" s="181"/>
      <c r="G23" s="188">
        <v>1</v>
      </c>
      <c r="H23" s="487" t="s">
        <v>199</v>
      </c>
      <c r="I23" s="487"/>
      <c r="J23" s="26" t="s">
        <v>200</v>
      </c>
      <c r="K23" s="19" t="s">
        <v>214</v>
      </c>
      <c r="L23" s="319" t="s">
        <v>76</v>
      </c>
      <c r="M23" s="319"/>
      <c r="N23" s="19" t="s">
        <v>319</v>
      </c>
      <c r="O23" s="90">
        <v>100</v>
      </c>
      <c r="P23" s="47">
        <v>0.33329999999999999</v>
      </c>
      <c r="Q23" s="48">
        <f>O23*P23</f>
        <v>33.33</v>
      </c>
    </row>
    <row r="24" spans="1:17" ht="23.25" x14ac:dyDescent="0.35">
      <c r="K24" s="482" t="s">
        <v>239</v>
      </c>
      <c r="L24" s="483"/>
      <c r="M24" s="483"/>
      <c r="N24" s="483"/>
      <c r="O24" s="484"/>
      <c r="P24" s="50">
        <f>P12+P18+P23</f>
        <v>0.99990000000000001</v>
      </c>
      <c r="Q24" s="190">
        <f>Q12+Q13+Q18+Q23</f>
        <v>98.65679999999999</v>
      </c>
    </row>
    <row r="27" spans="1:17" x14ac:dyDescent="0.2">
      <c r="C27" s="101"/>
      <c r="D27" s="99"/>
      <c r="E27" s="102"/>
      <c r="F27" s="102"/>
    </row>
    <row r="28" spans="1:17" x14ac:dyDescent="0.2">
      <c r="C28" s="103"/>
      <c r="D28" s="99"/>
      <c r="E28" s="104"/>
      <c r="F28" s="104"/>
    </row>
    <row r="29" spans="1:17" x14ac:dyDescent="0.2">
      <c r="C29" s="103"/>
      <c r="D29" s="99"/>
      <c r="E29" s="104"/>
      <c r="F29" s="104"/>
    </row>
    <row r="30" spans="1:17" x14ac:dyDescent="0.2">
      <c r="C30" s="103"/>
      <c r="D30" s="99"/>
      <c r="E30" s="104"/>
      <c r="F30" s="104"/>
    </row>
    <row r="31" spans="1:17" x14ac:dyDescent="0.2">
      <c r="C31" s="103"/>
      <c r="D31" s="99"/>
      <c r="E31" s="104"/>
      <c r="F31" s="104"/>
    </row>
    <row r="33" spans="3:3" x14ac:dyDescent="0.2">
      <c r="C33" s="98"/>
    </row>
  </sheetData>
  <mergeCells count="61">
    <mergeCell ref="B8:P8"/>
    <mergeCell ref="B9:P9"/>
    <mergeCell ref="B14:P14"/>
    <mergeCell ref="B15:P15"/>
    <mergeCell ref="J16:J17"/>
    <mergeCell ref="K16:M16"/>
    <mergeCell ref="N16:N17"/>
    <mergeCell ref="O16:O17"/>
    <mergeCell ref="P16:P17"/>
    <mergeCell ref="A1:Q3"/>
    <mergeCell ref="A5:B5"/>
    <mergeCell ref="C5:I5"/>
    <mergeCell ref="M5:O5"/>
    <mergeCell ref="A6:B6"/>
    <mergeCell ref="C6:I6"/>
    <mergeCell ref="M6:N6"/>
    <mergeCell ref="P5:Q5"/>
    <mergeCell ref="A10:A11"/>
    <mergeCell ref="B10:B11"/>
    <mergeCell ref="C10:C11"/>
    <mergeCell ref="D10:G10"/>
    <mergeCell ref="H10:I11"/>
    <mergeCell ref="Q10:Q11"/>
    <mergeCell ref="L11:M11"/>
    <mergeCell ref="H12:I12"/>
    <mergeCell ref="K12:K13"/>
    <mergeCell ref="L12:M13"/>
    <mergeCell ref="P12:P13"/>
    <mergeCell ref="H13:I13"/>
    <mergeCell ref="J10:J11"/>
    <mergeCell ref="K10:M10"/>
    <mergeCell ref="N10:N11"/>
    <mergeCell ref="O10:O11"/>
    <mergeCell ref="P10:P11"/>
    <mergeCell ref="Q12:Q13"/>
    <mergeCell ref="A16:A17"/>
    <mergeCell ref="B16:B17"/>
    <mergeCell ref="C16:C17"/>
    <mergeCell ref="D16:G16"/>
    <mergeCell ref="H16:I17"/>
    <mergeCell ref="Q16:Q17"/>
    <mergeCell ref="L17:M17"/>
    <mergeCell ref="L18:M18"/>
    <mergeCell ref="B19:P19"/>
    <mergeCell ref="B20:P20"/>
    <mergeCell ref="H18:I18"/>
    <mergeCell ref="D21:G21"/>
    <mergeCell ref="A21:A22"/>
    <mergeCell ref="B21:B22"/>
    <mergeCell ref="C21:C22"/>
    <mergeCell ref="H21:I22"/>
    <mergeCell ref="K24:O24"/>
    <mergeCell ref="Q21:Q22"/>
    <mergeCell ref="L22:M22"/>
    <mergeCell ref="H23:I23"/>
    <mergeCell ref="L23:M23"/>
    <mergeCell ref="K21:M21"/>
    <mergeCell ref="N21:N22"/>
    <mergeCell ref="O21:O22"/>
    <mergeCell ref="P21:P22"/>
    <mergeCell ref="J21:J22"/>
  </mergeCells>
  <pageMargins left="0.7" right="0.7" top="0.75" bottom="0.75" header="0.3" footer="0.3"/>
  <pageSetup paperSize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TRANSP. ANTICO. ATENC. CIUDADAN</vt:lpstr>
      <vt:lpstr>GESTIÓN TALENTO HUMANO</vt:lpstr>
      <vt:lpstr>EFICIENCIA ADMINISTRATIVA</vt:lpstr>
      <vt:lpstr>GESTION FINANCIERA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 Barrera Molina</dc:creator>
  <cp:lastModifiedBy>ASESOR DE PLANEACION</cp:lastModifiedBy>
  <cp:lastPrinted>2017-01-04T21:45:26Z</cp:lastPrinted>
  <dcterms:created xsi:type="dcterms:W3CDTF">2015-03-31T14:24:28Z</dcterms:created>
  <dcterms:modified xsi:type="dcterms:W3CDTF">2017-01-18T16:50:39Z</dcterms:modified>
</cp:coreProperties>
</file>