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LANEACIÓN PLANES\PLAN DE austeridad y gestion AMBIENTAL 2022\"/>
    </mc:Choice>
  </mc:AlternateContent>
  <bookViews>
    <workbookView xWindow="0" yWindow="0" windowWidth="28800" windowHeight="12330" activeTab="5"/>
  </bookViews>
  <sheets>
    <sheet name="P.A. Agua" sheetId="1" r:id="rId1"/>
    <sheet name="P.A. Energía" sheetId="3" r:id="rId2"/>
    <sheet name="P.A. Consumo Sostenible" sheetId="7" r:id="rId3"/>
    <sheet name="P.A. Residuos" sheetId="4" r:id="rId4"/>
    <sheet name="P.A. Prácticas Sostenibles" sheetId="5" r:id="rId5"/>
    <sheet name="Consolidado" sheetId="8" r:id="rId6"/>
  </sheets>
  <definedNames>
    <definedName name="_xlnm._FilterDatabase" localSheetId="0" hidden="1">'P.A. Agua'!$B$9:$AK$31</definedName>
    <definedName name="_xlnm._FilterDatabase" localSheetId="2" hidden="1">'P.A. Consumo Sostenible'!$B$9:$AL$30</definedName>
    <definedName name="_xlnm._FilterDatabase" localSheetId="1" hidden="1">'P.A. Energía'!$B$9:$AL$30</definedName>
    <definedName name="_xlnm._FilterDatabase" localSheetId="4" hidden="1">'P.A. Prácticas Sostenibles'!$B$11:$AL$29</definedName>
    <definedName name="_xlnm._FilterDatabase" localSheetId="3" hidden="1">'P.A. Residuos'!$B$12:$AM$37</definedName>
    <definedName name="_xlnm.Print_Area" localSheetId="0">'P.A. Agua'!$B$2:$DB$32</definedName>
    <definedName name="_xlnm.Print_Area" localSheetId="2">'P.A. Consumo Sostenible'!$B$1:$DC$31</definedName>
    <definedName name="_xlnm.Print_Area" localSheetId="1">'P.A. Energía'!$B$1:$DC$31</definedName>
    <definedName name="_xlnm.Print_Area" localSheetId="4">'P.A. Prácticas Sostenibles'!$B$2:$DC$30</definedName>
    <definedName name="_xlnm.Print_Area" localSheetId="3">'P.A. Residuos'!$B$12:$DD$29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Z23" i="1" l="1"/>
  <c r="DA21" i="5"/>
  <c r="AZ43" i="4"/>
  <c r="AZ44" i="4"/>
  <c r="AZ45" i="4" s="1"/>
  <c r="AG24" i="5"/>
  <c r="AG25" i="5"/>
  <c r="AG26" i="5" s="1"/>
  <c r="AI38" i="7"/>
  <c r="U38" i="7"/>
  <c r="M37" i="7"/>
  <c r="M38" i="7" s="1"/>
  <c r="M36" i="7"/>
  <c r="CV43" i="4"/>
  <c r="CV44" i="4"/>
  <c r="CV45" i="4" s="1"/>
  <c r="CR43" i="4"/>
  <c r="CR44" i="4"/>
  <c r="CR45" i="4" s="1"/>
  <c r="BV43" i="4"/>
  <c r="BV44" i="4"/>
  <c r="BV45" i="4" s="1"/>
  <c r="BD43" i="4"/>
  <c r="BD44" i="4"/>
  <c r="BD45" i="4" s="1"/>
  <c r="AV43" i="4"/>
  <c r="AV44" i="4"/>
  <c r="AV45" i="4" s="1"/>
  <c r="P43" i="4"/>
  <c r="P44" i="4"/>
  <c r="P45" i="4" s="1"/>
  <c r="N43" i="4"/>
  <c r="BU26" i="3"/>
  <c r="BU25" i="3"/>
  <c r="K25" i="3"/>
  <c r="K26" i="3"/>
  <c r="K27" i="3" s="1"/>
  <c r="DB21" i="5"/>
  <c r="DB25" i="4"/>
  <c r="DC25" i="4"/>
  <c r="DB26" i="4"/>
  <c r="DC26" i="4"/>
  <c r="DB21" i="4"/>
  <c r="DC21" i="4"/>
  <c r="DB22" i="4"/>
  <c r="DC22" i="4"/>
  <c r="DD22" i="4" s="1"/>
  <c r="DB15" i="3"/>
  <c r="DA15" i="3"/>
  <c r="CV26" i="1"/>
  <c r="CV27" i="1"/>
  <c r="BT26" i="1"/>
  <c r="BT27" i="1"/>
  <c r="CF26" i="1"/>
  <c r="CF27" i="1"/>
  <c r="BL26" i="1"/>
  <c r="BL27" i="1"/>
  <c r="BB26" i="1"/>
  <c r="BB27" i="1"/>
  <c r="BB28" i="1" s="1"/>
  <c r="AT26" i="1"/>
  <c r="AT27" i="1"/>
  <c r="P30" i="1"/>
  <c r="P29" i="1"/>
  <c r="L26" i="1"/>
  <c r="T26" i="1"/>
  <c r="Z26" i="1"/>
  <c r="AB26" i="1"/>
  <c r="AJ26" i="1"/>
  <c r="AR26" i="1"/>
  <c r="AZ26" i="1"/>
  <c r="BF26" i="1"/>
  <c r="BH26" i="1"/>
  <c r="BP26" i="1"/>
  <c r="BV26" i="1"/>
  <c r="BX26" i="1"/>
  <c r="CD26" i="1"/>
  <c r="CN26" i="1"/>
  <c r="CR26" i="1"/>
  <c r="CX26" i="1"/>
  <c r="L27" i="1"/>
  <c r="T27" i="1"/>
  <c r="Z27" i="1"/>
  <c r="AB27" i="1"/>
  <c r="AJ27" i="1"/>
  <c r="AR27" i="1"/>
  <c r="AZ27" i="1"/>
  <c r="BF27" i="1"/>
  <c r="BH27" i="1"/>
  <c r="BP27" i="1"/>
  <c r="BV27" i="1"/>
  <c r="BX27" i="1"/>
  <c r="CD27" i="1"/>
  <c r="CN27" i="1"/>
  <c r="CR27" i="1"/>
  <c r="CX27" i="1"/>
  <c r="CX28" i="1" s="1"/>
  <c r="Z28" i="1"/>
  <c r="CZ15" i="1"/>
  <c r="DA15" i="1"/>
  <c r="DB15" i="1" s="1"/>
  <c r="BU27" i="3" l="1"/>
  <c r="CN28" i="1"/>
  <c r="BX28" i="1"/>
  <c r="AJ28" i="1"/>
  <c r="AB28" i="1"/>
  <c r="BV28" i="1"/>
  <c r="AT28" i="1"/>
  <c r="L28" i="1"/>
  <c r="BF28" i="1"/>
  <c r="T29" i="1"/>
  <c r="V29" i="1" s="1"/>
  <c r="X29" i="1" s="1"/>
  <c r="AB29" i="1" s="1"/>
  <c r="AD29" i="1" s="1"/>
  <c r="AF29" i="1" s="1"/>
  <c r="AJ29" i="1" s="1"/>
  <c r="AL29" i="1" s="1"/>
  <c r="BT29" i="1" s="1"/>
  <c r="BX29" i="1" s="1"/>
  <c r="BZ29" i="1" s="1"/>
  <c r="CB29" i="1" s="1"/>
  <c r="CF29" i="1" s="1"/>
  <c r="CH29" i="1" s="1"/>
  <c r="CJ29" i="1" s="1"/>
  <c r="CN29" i="1" s="1"/>
  <c r="CP29" i="1" s="1"/>
  <c r="CR29" i="1" s="1"/>
  <c r="CV29" i="1" s="1"/>
  <c r="CX29" i="1" s="1"/>
  <c r="T30" i="1"/>
  <c r="CF28" i="1"/>
  <c r="AR28" i="1"/>
  <c r="CD28" i="1"/>
  <c r="BT28" i="1"/>
  <c r="CR28" i="1"/>
  <c r="CV28" i="1"/>
  <c r="T28" i="1"/>
  <c r="DC21" i="5"/>
  <c r="DD26" i="4"/>
  <c r="DD25" i="4"/>
  <c r="DD21" i="4"/>
  <c r="DC15" i="3"/>
  <c r="BL28" i="1"/>
  <c r="AZ28" i="1"/>
  <c r="BH28" i="1"/>
  <c r="BP28" i="1"/>
  <c r="P31" i="1"/>
  <c r="CW25" i="5"/>
  <c r="O25" i="5"/>
  <c r="AC25" i="5"/>
  <c r="AK25" i="5"/>
  <c r="AK26" i="5" s="1"/>
  <c r="BG25" i="5"/>
  <c r="BI25" i="5"/>
  <c r="BY25" i="5"/>
  <c r="CE25" i="5"/>
  <c r="CG25" i="5"/>
  <c r="CI25" i="5"/>
  <c r="O24" i="5"/>
  <c r="AC24" i="5"/>
  <c r="AK24" i="5"/>
  <c r="BG24" i="5"/>
  <c r="BI24" i="5"/>
  <c r="BY24" i="5"/>
  <c r="CE24" i="5"/>
  <c r="CG24" i="5"/>
  <c r="CI24" i="5"/>
  <c r="CW24" i="5"/>
  <c r="CH44" i="4"/>
  <c r="CX44" i="4"/>
  <c r="CP44" i="4"/>
  <c r="CL44" i="4"/>
  <c r="BZ44" i="4"/>
  <c r="BX44" i="4"/>
  <c r="BR44" i="4"/>
  <c r="BJ44" i="4"/>
  <c r="BB44" i="4"/>
  <c r="AT44" i="4"/>
  <c r="AN44" i="4"/>
  <c r="AL44" i="4"/>
  <c r="AF44" i="4"/>
  <c r="AD44" i="4"/>
  <c r="V44" i="4"/>
  <c r="N44" i="4"/>
  <c r="T31" i="1" l="1"/>
  <c r="V30" i="1"/>
  <c r="X30" i="1" s="1"/>
  <c r="BI26" i="5"/>
  <c r="AC26" i="5"/>
  <c r="CE26" i="5"/>
  <c r="BG26" i="5"/>
  <c r="BY26" i="5"/>
  <c r="O26" i="5"/>
  <c r="CG26" i="5"/>
  <c r="CW26" i="5"/>
  <c r="DA20" i="5"/>
  <c r="DB20" i="5"/>
  <c r="DC20" i="5" s="1"/>
  <c r="V31" i="1" l="1"/>
  <c r="AB30" i="1"/>
  <c r="X31" i="1"/>
  <c r="DA14" i="5"/>
  <c r="DA15" i="5" s="1"/>
  <c r="DB14" i="5"/>
  <c r="DB15" i="5" s="1"/>
  <c r="DC15" i="5" l="1"/>
  <c r="AB31" i="1"/>
  <c r="AD30" i="1"/>
  <c r="DC14" i="5"/>
  <c r="DB21" i="7"/>
  <c r="DB22" i="7" s="1"/>
  <c r="DB15" i="7"/>
  <c r="DA21" i="7"/>
  <c r="DA22" i="7" s="1"/>
  <c r="DA15" i="7"/>
  <c r="AD31" i="1" l="1"/>
  <c r="AF30" i="1"/>
  <c r="DC22" i="7"/>
  <c r="DC21" i="7"/>
  <c r="DC19" i="7"/>
  <c r="DC17" i="4"/>
  <c r="DB17" i="4"/>
  <c r="DB20" i="3"/>
  <c r="DA20" i="3"/>
  <c r="DA18" i="1"/>
  <c r="CZ18" i="1"/>
  <c r="AF31" i="1" l="1"/>
  <c r="AJ30" i="1"/>
  <c r="DB18" i="1"/>
  <c r="DD17" i="4"/>
  <c r="DB16" i="5"/>
  <c r="U37" i="7"/>
  <c r="Y37" i="7"/>
  <c r="AA37" i="7"/>
  <c r="AI37" i="7"/>
  <c r="AQ37" i="7"/>
  <c r="AY37" i="7"/>
  <c r="BO37" i="7"/>
  <c r="BW37" i="7"/>
  <c r="BY37" i="7"/>
  <c r="CE37" i="7"/>
  <c r="CM37" i="7"/>
  <c r="CW37" i="7"/>
  <c r="DB19" i="4"/>
  <c r="DC19" i="4"/>
  <c r="DC20" i="4"/>
  <c r="DC27" i="4"/>
  <c r="DC28" i="4"/>
  <c r="DC24" i="4"/>
  <c r="X44" i="4"/>
  <c r="DB21" i="3"/>
  <c r="DB19" i="3"/>
  <c r="AL30" i="1" l="1"/>
  <c r="AJ31" i="1"/>
  <c r="DD19" i="4"/>
  <c r="Y36" i="7"/>
  <c r="Y38" i="7" s="1"/>
  <c r="CX43" i="4"/>
  <c r="CX45" i="4" s="1"/>
  <c r="CP43" i="4"/>
  <c r="CP45" i="4" s="1"/>
  <c r="CL43" i="4"/>
  <c r="CL45" i="4" s="1"/>
  <c r="CH43" i="4"/>
  <c r="CH45" i="4" s="1"/>
  <c r="BZ43" i="4"/>
  <c r="BZ45" i="4" s="1"/>
  <c r="BX43" i="4"/>
  <c r="BX45" i="4" s="1"/>
  <c r="BR43" i="4"/>
  <c r="BR45" i="4" s="1"/>
  <c r="BJ43" i="4"/>
  <c r="BB43" i="4"/>
  <c r="BB45" i="4" s="1"/>
  <c r="AT43" i="4"/>
  <c r="AT45" i="4" s="1"/>
  <c r="AN43" i="4"/>
  <c r="AN45" i="4" s="1"/>
  <c r="AL43" i="4"/>
  <c r="AL45" i="4" s="1"/>
  <c r="AF43" i="4"/>
  <c r="AF45" i="4" s="1"/>
  <c r="AD43" i="4"/>
  <c r="AD45" i="4" s="1"/>
  <c r="X43" i="4"/>
  <c r="X45" i="4" s="1"/>
  <c r="V43" i="4"/>
  <c r="V45" i="4" s="1"/>
  <c r="N45" i="4"/>
  <c r="CU25" i="3"/>
  <c r="CO25" i="3"/>
  <c r="CG25" i="3"/>
  <c r="BY25" i="3"/>
  <c r="BQ25" i="3"/>
  <c r="BM25" i="3"/>
  <c r="BI25" i="3"/>
  <c r="BA25" i="3"/>
  <c r="AS25" i="3"/>
  <c r="AK25" i="3"/>
  <c r="AC25" i="3"/>
  <c r="AA25" i="3"/>
  <c r="W25" i="3"/>
  <c r="Y6" i="1"/>
  <c r="BT30" i="1" l="1"/>
  <c r="AL31" i="1"/>
  <c r="BJ45" i="4"/>
  <c r="CZ22" i="1"/>
  <c r="CZ21" i="1"/>
  <c r="CZ20" i="1"/>
  <c r="CZ17" i="1"/>
  <c r="CZ14" i="1"/>
  <c r="CZ16" i="1" s="1"/>
  <c r="BT31" i="1" l="1"/>
  <c r="BX30" i="1"/>
  <c r="DA18" i="5"/>
  <c r="DA16" i="5"/>
  <c r="DA17" i="5"/>
  <c r="DA18" i="7"/>
  <c r="DA20" i="7" s="1"/>
  <c r="DA16" i="7"/>
  <c r="DA17" i="7" s="1"/>
  <c r="S26" i="7"/>
  <c r="U26" i="7"/>
  <c r="W26" i="7"/>
  <c r="Y26" i="7"/>
  <c r="AA26" i="7"/>
  <c r="AC26" i="7"/>
  <c r="AE26" i="7"/>
  <c r="AG26" i="7"/>
  <c r="AI26" i="7"/>
  <c r="AK26" i="7"/>
  <c r="AM26" i="7"/>
  <c r="AO26" i="7"/>
  <c r="AQ26" i="7"/>
  <c r="AS26" i="7"/>
  <c r="AU26" i="7"/>
  <c r="AW26" i="7"/>
  <c r="AY26" i="7"/>
  <c r="BA26" i="7"/>
  <c r="BC26" i="7"/>
  <c r="BE26" i="7"/>
  <c r="BG26" i="7"/>
  <c r="BI26" i="7"/>
  <c r="BK26" i="7"/>
  <c r="BM26" i="7"/>
  <c r="BO26" i="7"/>
  <c r="BQ26" i="7"/>
  <c r="BS26" i="7"/>
  <c r="BU26" i="7"/>
  <c r="BW26" i="7"/>
  <c r="BY26" i="7"/>
  <c r="CA26" i="7"/>
  <c r="CC26" i="7"/>
  <c r="CE26" i="7"/>
  <c r="CG26" i="7"/>
  <c r="CI26" i="7"/>
  <c r="CK26" i="7"/>
  <c r="CM26" i="7"/>
  <c r="CO26" i="7"/>
  <c r="CQ26" i="7"/>
  <c r="CS26" i="7"/>
  <c r="CU26" i="7"/>
  <c r="CW26" i="7"/>
  <c r="CY26" i="7"/>
  <c r="Q26" i="7"/>
  <c r="S25" i="7"/>
  <c r="U25" i="7"/>
  <c r="W25" i="7"/>
  <c r="Y25" i="7"/>
  <c r="AA25" i="7"/>
  <c r="AC25" i="7"/>
  <c r="AE25" i="7"/>
  <c r="AG25" i="7"/>
  <c r="AI25" i="7"/>
  <c r="AK25" i="7"/>
  <c r="AM25" i="7"/>
  <c r="AO25" i="7"/>
  <c r="AQ25" i="7"/>
  <c r="AQ36" i="7" s="1"/>
  <c r="AQ38" i="7" s="1"/>
  <c r="AS25" i="7"/>
  <c r="AU25" i="7"/>
  <c r="AW25" i="7"/>
  <c r="AY25" i="7"/>
  <c r="BA25" i="7"/>
  <c r="BC25" i="7"/>
  <c r="BE25" i="7"/>
  <c r="BG25" i="7"/>
  <c r="BI25" i="7"/>
  <c r="BK25" i="7"/>
  <c r="BM25" i="7"/>
  <c r="BO25" i="7"/>
  <c r="BQ25" i="7"/>
  <c r="BS25" i="7"/>
  <c r="BU25" i="7"/>
  <c r="BW25" i="7"/>
  <c r="BY25" i="7"/>
  <c r="CA25" i="7"/>
  <c r="CC25" i="7"/>
  <c r="CE25" i="7"/>
  <c r="CG25" i="7"/>
  <c r="CI25" i="7"/>
  <c r="CK25" i="7"/>
  <c r="CM25" i="7"/>
  <c r="CM36" i="7" s="1"/>
  <c r="CO25" i="7"/>
  <c r="CQ25" i="7"/>
  <c r="CS25" i="7"/>
  <c r="CU25" i="7"/>
  <c r="CW25" i="7"/>
  <c r="CY25" i="7"/>
  <c r="Q25" i="7"/>
  <c r="L33" i="4"/>
  <c r="N33" i="4"/>
  <c r="P33" i="4"/>
  <c r="R33" i="4"/>
  <c r="T33" i="4"/>
  <c r="V33" i="4"/>
  <c r="X33" i="4"/>
  <c r="Z33" i="4"/>
  <c r="AB33" i="4"/>
  <c r="AD33" i="4"/>
  <c r="AF33" i="4"/>
  <c r="AH33" i="4"/>
  <c r="AJ33" i="4"/>
  <c r="AL33" i="4"/>
  <c r="AN33" i="4"/>
  <c r="AP33" i="4"/>
  <c r="AR33" i="4"/>
  <c r="AT33" i="4"/>
  <c r="AV33" i="4"/>
  <c r="AX33" i="4"/>
  <c r="AZ33" i="4"/>
  <c r="BB33" i="4"/>
  <c r="BD33" i="4"/>
  <c r="BF33" i="4"/>
  <c r="BH33" i="4"/>
  <c r="BJ33" i="4"/>
  <c r="BL33" i="4"/>
  <c r="BN33" i="4"/>
  <c r="BP33" i="4"/>
  <c r="BR33" i="4"/>
  <c r="BT33" i="4"/>
  <c r="BV33" i="4"/>
  <c r="BX33" i="4"/>
  <c r="BZ33" i="4"/>
  <c r="CB33" i="4"/>
  <c r="CD33" i="4"/>
  <c r="CF33" i="4"/>
  <c r="CH33" i="4"/>
  <c r="CJ33" i="4"/>
  <c r="CL33" i="4"/>
  <c r="CN33" i="4"/>
  <c r="CP33" i="4"/>
  <c r="CR33" i="4"/>
  <c r="CT33" i="4"/>
  <c r="CV33" i="4"/>
  <c r="CX33" i="4"/>
  <c r="CZ33" i="4"/>
  <c r="J33" i="4"/>
  <c r="L32" i="4"/>
  <c r="N32" i="4"/>
  <c r="P32" i="4"/>
  <c r="R32" i="4"/>
  <c r="T32" i="4"/>
  <c r="V32" i="4"/>
  <c r="X32" i="4"/>
  <c r="Z32" i="4"/>
  <c r="AB32" i="4"/>
  <c r="AD32" i="4"/>
  <c r="AF32" i="4"/>
  <c r="AH32" i="4"/>
  <c r="AJ32" i="4"/>
  <c r="AL32" i="4"/>
  <c r="AN32" i="4"/>
  <c r="AP32" i="4"/>
  <c r="AR32" i="4"/>
  <c r="AT32" i="4"/>
  <c r="AV32" i="4"/>
  <c r="AX32" i="4"/>
  <c r="AZ32" i="4"/>
  <c r="BB32" i="4"/>
  <c r="BD32" i="4"/>
  <c r="BF32" i="4"/>
  <c r="BH32" i="4"/>
  <c r="BJ32" i="4"/>
  <c r="BL32" i="4"/>
  <c r="BN32" i="4"/>
  <c r="BP32" i="4"/>
  <c r="BP34" i="4" s="1"/>
  <c r="BR32" i="4"/>
  <c r="BT32" i="4"/>
  <c r="BV32" i="4"/>
  <c r="BX32" i="4"/>
  <c r="BZ32" i="4"/>
  <c r="CB32" i="4"/>
  <c r="CD32" i="4"/>
  <c r="CF32" i="4"/>
  <c r="CH32" i="4"/>
  <c r="CJ32" i="4"/>
  <c r="CL32" i="4"/>
  <c r="CN32" i="4"/>
  <c r="CP32" i="4"/>
  <c r="CR32" i="4"/>
  <c r="CT32" i="4"/>
  <c r="CV32" i="4"/>
  <c r="CX32" i="4"/>
  <c r="CZ32" i="4"/>
  <c r="J32" i="4"/>
  <c r="DB28" i="4"/>
  <c r="DB27" i="4"/>
  <c r="DB24" i="4"/>
  <c r="DB20" i="4"/>
  <c r="DB18" i="4"/>
  <c r="DB15" i="4"/>
  <c r="DB16" i="4" s="1"/>
  <c r="AA36" i="7" l="1"/>
  <c r="AA38" i="7" s="1"/>
  <c r="DA14" i="7"/>
  <c r="BZ30" i="1"/>
  <c r="BX31" i="1"/>
  <c r="DA19" i="5"/>
  <c r="DA13" i="5" s="1"/>
  <c r="AI36" i="7"/>
  <c r="BG27" i="7"/>
  <c r="BE27" i="7"/>
  <c r="BO27" i="7"/>
  <c r="BO36" i="7" s="1"/>
  <c r="BO38" i="7" s="1"/>
  <c r="BM27" i="7"/>
  <c r="CH34" i="4"/>
  <c r="CR34" i="4"/>
  <c r="CV34" i="4"/>
  <c r="CF34" i="4"/>
  <c r="BX34" i="4"/>
  <c r="AZ34" i="4"/>
  <c r="AJ34" i="4"/>
  <c r="AB34" i="4"/>
  <c r="T34" i="4"/>
  <c r="BW27" i="7"/>
  <c r="BW36" i="7" s="1"/>
  <c r="BW38" i="7" s="1"/>
  <c r="S27" i="7"/>
  <c r="U27" i="7"/>
  <c r="CX34" i="4"/>
  <c r="CP34" i="4"/>
  <c r="BJ34" i="4"/>
  <c r="CK27" i="7"/>
  <c r="BU27" i="7"/>
  <c r="AG27" i="7"/>
  <c r="BZ34" i="4"/>
  <c r="BR34" i="4"/>
  <c r="BL34" i="4"/>
  <c r="CE27" i="7"/>
  <c r="CE36" i="7" s="1"/>
  <c r="DA25" i="7"/>
  <c r="Q27" i="7"/>
  <c r="CC27" i="7"/>
  <c r="AW27" i="7"/>
  <c r="AO27" i="7"/>
  <c r="Y27" i="7"/>
  <c r="CN34" i="4"/>
  <c r="CJ34" i="4"/>
  <c r="BD34" i="4"/>
  <c r="AN34" i="4"/>
  <c r="AF34" i="4"/>
  <c r="X34" i="4"/>
  <c r="AY27" i="7"/>
  <c r="AY36" i="7" s="1"/>
  <c r="AY38" i="7" s="1"/>
  <c r="BH34" i="4"/>
  <c r="CZ34" i="4"/>
  <c r="CB34" i="4"/>
  <c r="BT34" i="4"/>
  <c r="BB34" i="4"/>
  <c r="CI26" i="5"/>
  <c r="DA26" i="7"/>
  <c r="DB29" i="4"/>
  <c r="DB32" i="4"/>
  <c r="P34" i="4"/>
  <c r="AR34" i="4"/>
  <c r="CT34" i="4"/>
  <c r="CL34" i="4"/>
  <c r="CD34" i="4"/>
  <c r="BV34" i="4"/>
  <c r="BN34" i="4"/>
  <c r="BF34" i="4"/>
  <c r="AX34" i="4"/>
  <c r="AP34" i="4"/>
  <c r="AT34" i="4"/>
  <c r="AV34" i="4"/>
  <c r="DB23" i="4"/>
  <c r="DB33" i="4"/>
  <c r="DC15" i="4"/>
  <c r="DB17" i="3"/>
  <c r="DA21" i="3"/>
  <c r="DA19" i="3"/>
  <c r="DA17" i="3"/>
  <c r="DA14" i="3"/>
  <c r="DA16" i="3" s="1"/>
  <c r="M26" i="3"/>
  <c r="W26" i="3"/>
  <c r="W27" i="3" s="1"/>
  <c r="AA26" i="3"/>
  <c r="AA27" i="3" s="1"/>
  <c r="AC26" i="3"/>
  <c r="AK26" i="3"/>
  <c r="AS26" i="3"/>
  <c r="BA26" i="3"/>
  <c r="BI26" i="3"/>
  <c r="BM26" i="3"/>
  <c r="BM27" i="3" s="1"/>
  <c r="BQ26" i="3"/>
  <c r="BY26" i="3"/>
  <c r="CG26" i="3"/>
  <c r="CO26" i="3"/>
  <c r="CU26" i="3"/>
  <c r="CU27" i="3" s="1"/>
  <c r="M25" i="3"/>
  <c r="DA22" i="1"/>
  <c r="DA21" i="1"/>
  <c r="DB21" i="1" s="1"/>
  <c r="DA20" i="1"/>
  <c r="DA17" i="1"/>
  <c r="BM37" i="1"/>
  <c r="DC18" i="4"/>
  <c r="DD18" i="4" s="1"/>
  <c r="CB30" i="1" l="1"/>
  <c r="BZ31" i="1"/>
  <c r="DA18" i="3"/>
  <c r="DA22" i="3"/>
  <c r="M27" i="3"/>
  <c r="DB14" i="4"/>
  <c r="C8" i="8" s="1"/>
  <c r="DC17" i="3"/>
  <c r="DD15" i="4"/>
  <c r="DC16" i="4"/>
  <c r="DD16" i="4" s="1"/>
  <c r="C9" i="8"/>
  <c r="DA19" i="1"/>
  <c r="BM35" i="1"/>
  <c r="DA27" i="7"/>
  <c r="DA23" i="1"/>
  <c r="CZ19" i="1"/>
  <c r="CB31" i="1" l="1"/>
  <c r="CF30" i="1"/>
  <c r="DA13" i="3"/>
  <c r="DB19" i="1"/>
  <c r="DB16" i="7"/>
  <c r="DB17" i="5"/>
  <c r="DB18" i="5"/>
  <c r="Q23" i="5"/>
  <c r="Y23" i="5"/>
  <c r="AG23" i="5"/>
  <c r="AO23" i="5"/>
  <c r="AW23" i="5"/>
  <c r="BE23" i="5"/>
  <c r="BM23" i="5"/>
  <c r="BU23" i="5"/>
  <c r="CC23" i="5"/>
  <c r="CK23" i="5"/>
  <c r="CS23" i="5"/>
  <c r="Q27" i="5"/>
  <c r="U27" i="5" s="1"/>
  <c r="Q28" i="5"/>
  <c r="U28" i="5" s="1"/>
  <c r="DB19" i="5" l="1"/>
  <c r="CF31" i="1"/>
  <c r="CH30" i="1"/>
  <c r="DC16" i="7"/>
  <c r="DB17" i="7"/>
  <c r="C7" i="8"/>
  <c r="W27" i="5"/>
  <c r="Y27" i="5" s="1"/>
  <c r="AC27" i="5" s="1"/>
  <c r="AE27" i="5" s="1"/>
  <c r="AG27" i="5" s="1"/>
  <c r="AK27" i="5" s="1"/>
  <c r="AM27" i="5" s="1"/>
  <c r="BU27" i="5" s="1"/>
  <c r="BY27" i="5" s="1"/>
  <c r="CA27" i="5" s="1"/>
  <c r="CC27" i="5" s="1"/>
  <c r="CG27" i="5" s="1"/>
  <c r="CI27" i="5" s="1"/>
  <c r="CK27" i="5" s="1"/>
  <c r="CO27" i="5" s="1"/>
  <c r="CQ27" i="5" s="1"/>
  <c r="CS27" i="5" s="1"/>
  <c r="CW27" i="5" s="1"/>
  <c r="CY27" i="5" s="1"/>
  <c r="DC16" i="5"/>
  <c r="DC17" i="5"/>
  <c r="DD27" i="4"/>
  <c r="DC18" i="5"/>
  <c r="C10" i="8"/>
  <c r="W28" i="5"/>
  <c r="U29" i="5"/>
  <c r="Q29" i="5"/>
  <c r="DB18" i="7"/>
  <c r="DB20" i="7" s="1"/>
  <c r="DC20" i="7" s="1"/>
  <c r="DB14" i="7" l="1"/>
  <c r="DC19" i="5"/>
  <c r="DB13" i="5"/>
  <c r="DC13" i="5" s="1"/>
  <c r="CH31" i="1"/>
  <c r="CJ30" i="1"/>
  <c r="Y28" i="5"/>
  <c r="W29" i="5"/>
  <c r="DC18" i="7"/>
  <c r="Q29" i="7"/>
  <c r="U29" i="7" s="1"/>
  <c r="Q28" i="7"/>
  <c r="U28" i="7" s="1"/>
  <c r="CS24" i="7"/>
  <c r="CK24" i="7"/>
  <c r="CC24" i="7"/>
  <c r="BU24" i="7"/>
  <c r="BM24" i="7"/>
  <c r="BE24" i="7"/>
  <c r="AW24" i="7"/>
  <c r="AO24" i="7"/>
  <c r="AG24" i="7"/>
  <c r="Y24" i="7"/>
  <c r="Q24" i="7"/>
  <c r="AC27" i="3"/>
  <c r="AK27" i="3"/>
  <c r="AS27" i="3"/>
  <c r="BA27" i="3"/>
  <c r="BI27" i="3"/>
  <c r="BQ27" i="3"/>
  <c r="BY27" i="3"/>
  <c r="CG27" i="3"/>
  <c r="CO27" i="3"/>
  <c r="D10" i="8" l="1"/>
  <c r="E10" i="8" s="1"/>
  <c r="CJ31" i="1"/>
  <c r="CN30" i="1"/>
  <c r="AC28" i="5"/>
  <c r="Y29" i="5"/>
  <c r="DC15" i="7"/>
  <c r="W29" i="7"/>
  <c r="DC21" i="3"/>
  <c r="W28" i="7"/>
  <c r="U30" i="7"/>
  <c r="U36" i="7" s="1"/>
  <c r="Q30" i="7"/>
  <c r="DD28" i="4"/>
  <c r="DC29" i="4"/>
  <c r="DB14" i="3"/>
  <c r="DB16" i="3" s="1"/>
  <c r="DB17" i="1"/>
  <c r="DA14" i="1"/>
  <c r="DA16" i="1" s="1"/>
  <c r="BM24" i="3"/>
  <c r="BE24" i="3"/>
  <c r="AW24" i="3"/>
  <c r="AO24" i="3"/>
  <c r="AO35" i="7" s="1"/>
  <c r="BL25" i="1"/>
  <c r="BD25" i="1"/>
  <c r="AV25" i="1"/>
  <c r="AN25" i="1"/>
  <c r="AP42" i="4" s="1"/>
  <c r="P25" i="1"/>
  <c r="AX31" i="4"/>
  <c r="CD31" i="4"/>
  <c r="BV31" i="4"/>
  <c r="BN31" i="4"/>
  <c r="BF31" i="4"/>
  <c r="DC23" i="4"/>
  <c r="DC14" i="4" l="1"/>
  <c r="D8" i="8" s="1"/>
  <c r="E8" i="8" s="1"/>
  <c r="CP30" i="1"/>
  <c r="CN31" i="1"/>
  <c r="DC14" i="7"/>
  <c r="D9" i="8"/>
  <c r="E9" i="8" s="1"/>
  <c r="DB18" i="3"/>
  <c r="AW35" i="7"/>
  <c r="AX42" i="4"/>
  <c r="BF42" i="4"/>
  <c r="BE35" i="7"/>
  <c r="BM35" i="7"/>
  <c r="BN42" i="4"/>
  <c r="Y29" i="7"/>
  <c r="AC29" i="7" s="1"/>
  <c r="AE29" i="7" s="1"/>
  <c r="DB22" i="3"/>
  <c r="DC22" i="3" s="1"/>
  <c r="DB23" i="1"/>
  <c r="AE28" i="5"/>
  <c r="AC29" i="5"/>
  <c r="DB34" i="4"/>
  <c r="DC17" i="7"/>
  <c r="DC19" i="3"/>
  <c r="Y28" i="7"/>
  <c r="W30" i="7"/>
  <c r="DD29" i="4"/>
  <c r="DD20" i="4"/>
  <c r="DB22" i="1"/>
  <c r="R35" i="4"/>
  <c r="CT31" i="4"/>
  <c r="CL31" i="4"/>
  <c r="AP31" i="4"/>
  <c r="AH31" i="4"/>
  <c r="Z31" i="4"/>
  <c r="R31" i="4"/>
  <c r="DD24" i="4"/>
  <c r="DC20" i="3"/>
  <c r="Q28" i="3"/>
  <c r="CS24" i="3"/>
  <c r="CK24" i="3"/>
  <c r="CC24" i="3"/>
  <c r="BU24" i="3"/>
  <c r="AG24" i="3"/>
  <c r="Y24" i="3"/>
  <c r="Z42" i="4" s="1"/>
  <c r="Y35" i="7" s="1"/>
  <c r="Q24" i="3"/>
  <c r="DC14" i="3"/>
  <c r="CR25" i="1"/>
  <c r="CJ25" i="1"/>
  <c r="CB25" i="1"/>
  <c r="BT25" i="1"/>
  <c r="AF25" i="1"/>
  <c r="X25" i="1"/>
  <c r="CR30" i="1" l="1"/>
  <c r="CP31" i="1"/>
  <c r="DB13" i="3"/>
  <c r="DC18" i="3"/>
  <c r="CL42" i="4"/>
  <c r="CK35" i="7"/>
  <c r="Q35" i="7"/>
  <c r="R42" i="4"/>
  <c r="CC35" i="7"/>
  <c r="CD42" i="4"/>
  <c r="AG35" i="7"/>
  <c r="AH42" i="4"/>
  <c r="CS35" i="7"/>
  <c r="CT42" i="4"/>
  <c r="BV42" i="4"/>
  <c r="BU35" i="7"/>
  <c r="AG28" i="5"/>
  <c r="AE29" i="5"/>
  <c r="AG29" i="7"/>
  <c r="AC28" i="7"/>
  <c r="Y30" i="7"/>
  <c r="U28" i="3"/>
  <c r="W28" i="3" s="1"/>
  <c r="Y28" i="3" s="1"/>
  <c r="AC28" i="3" s="1"/>
  <c r="AE28" i="3" s="1"/>
  <c r="AG28" i="3" s="1"/>
  <c r="AK28" i="3" s="1"/>
  <c r="AM28" i="3" s="1"/>
  <c r="BU28" i="3" s="1"/>
  <c r="BY28" i="3" s="1"/>
  <c r="CA28" i="3" s="1"/>
  <c r="CC28" i="3" s="1"/>
  <c r="CG28" i="3" s="1"/>
  <c r="CI28" i="3" s="1"/>
  <c r="CK28" i="3" s="1"/>
  <c r="CO28" i="3" s="1"/>
  <c r="CQ28" i="3" s="1"/>
  <c r="CS28" i="3" s="1"/>
  <c r="CW28" i="3" s="1"/>
  <c r="CY28" i="3" s="1"/>
  <c r="V35" i="4"/>
  <c r="X35" i="4" s="1"/>
  <c r="R36" i="4"/>
  <c r="V36" i="4" s="1"/>
  <c r="DC16" i="3"/>
  <c r="Q29" i="3"/>
  <c r="DB14" i="1"/>
  <c r="DB20" i="1"/>
  <c r="DA13" i="1"/>
  <c r="D6" i="8" s="1"/>
  <c r="CV30" i="1" l="1"/>
  <c r="CR31" i="1"/>
  <c r="CZ13" i="1"/>
  <c r="C6" i="8" s="1"/>
  <c r="D7" i="8"/>
  <c r="E7" i="8" s="1"/>
  <c r="Z35" i="4"/>
  <c r="AK28" i="5"/>
  <c r="AG29" i="5"/>
  <c r="AE28" i="7"/>
  <c r="AC30" i="7"/>
  <c r="AK29" i="7"/>
  <c r="DD23" i="4"/>
  <c r="R37" i="4"/>
  <c r="V37" i="4"/>
  <c r="X36" i="4"/>
  <c r="Q30" i="3"/>
  <c r="U29" i="3"/>
  <c r="DB16" i="1"/>
  <c r="CX30" i="1" l="1"/>
  <c r="CX31" i="1" s="1"/>
  <c r="CV31" i="1"/>
  <c r="DB13" i="1"/>
  <c r="C11" i="8"/>
  <c r="E6" i="8"/>
  <c r="E11" i="8" s="1"/>
  <c r="D11" i="8"/>
  <c r="AD35" i="4"/>
  <c r="AK29" i="5"/>
  <c r="AM28" i="5"/>
  <c r="AM29" i="7"/>
  <c r="AG28" i="7"/>
  <c r="AE30" i="7"/>
  <c r="X37" i="4"/>
  <c r="Z36" i="4"/>
  <c r="W29" i="3"/>
  <c r="U30" i="3"/>
  <c r="AF35" i="4" l="1"/>
  <c r="BU28" i="5"/>
  <c r="AM29" i="5"/>
  <c r="BU29" i="7"/>
  <c r="AK28" i="7"/>
  <c r="AG30" i="7"/>
  <c r="Z37" i="4"/>
  <c r="AD36" i="4"/>
  <c r="W30" i="3"/>
  <c r="Y29" i="3"/>
  <c r="AH35" i="4" l="1"/>
  <c r="BY28" i="5"/>
  <c r="BU29" i="5"/>
  <c r="BY29" i="7"/>
  <c r="AM28" i="7"/>
  <c r="AK30" i="7"/>
  <c r="AD37" i="4"/>
  <c r="AF36" i="4"/>
  <c r="Y30" i="3"/>
  <c r="AC29" i="3"/>
  <c r="AL35" i="4" l="1"/>
  <c r="CA28" i="5"/>
  <c r="BY29" i="5"/>
  <c r="CA29" i="7"/>
  <c r="BU28" i="7"/>
  <c r="AM30" i="7"/>
  <c r="AF37" i="4"/>
  <c r="AH36" i="4"/>
  <c r="AE29" i="3"/>
  <c r="AC30" i="3"/>
  <c r="AN35" i="4" l="1"/>
  <c r="CC28" i="5"/>
  <c r="CA29" i="5"/>
  <c r="CC29" i="7"/>
  <c r="BY28" i="7"/>
  <c r="BU30" i="7"/>
  <c r="AL36" i="4"/>
  <c r="AH37" i="4"/>
  <c r="AE30" i="3"/>
  <c r="AG29" i="3"/>
  <c r="AP35" i="4" l="1"/>
  <c r="CG28" i="5"/>
  <c r="CC29" i="5"/>
  <c r="CG29" i="7"/>
  <c r="CA28" i="7"/>
  <c r="BY30" i="7"/>
  <c r="BY36" i="7" s="1"/>
  <c r="AL37" i="4"/>
  <c r="AN36" i="4"/>
  <c r="AG30" i="3"/>
  <c r="AK29" i="3"/>
  <c r="AT35" i="4" l="1"/>
  <c r="CI28" i="5"/>
  <c r="CG29" i="5"/>
  <c r="CI29" i="7"/>
  <c r="CC28" i="7"/>
  <c r="CA30" i="7"/>
  <c r="AN37" i="4"/>
  <c r="AP36" i="4"/>
  <c r="AK30" i="3"/>
  <c r="AM29" i="3"/>
  <c r="AV35" i="4" l="1"/>
  <c r="CK28" i="5"/>
  <c r="CI29" i="5"/>
  <c r="CK29" i="7"/>
  <c r="CG28" i="7"/>
  <c r="CC30" i="7"/>
  <c r="AP37" i="4"/>
  <c r="AT36" i="4"/>
  <c r="AM30" i="3"/>
  <c r="BU29" i="3"/>
  <c r="AX35" i="4" l="1"/>
  <c r="CO28" i="5"/>
  <c r="CK29" i="5"/>
  <c r="CO29" i="7"/>
  <c r="CI28" i="7"/>
  <c r="CG30" i="7"/>
  <c r="AT37" i="4"/>
  <c r="AV36" i="4"/>
  <c r="BY29" i="3"/>
  <c r="BU30" i="3"/>
  <c r="BB35" i="4" l="1"/>
  <c r="CQ28" i="5"/>
  <c r="CO29" i="5"/>
  <c r="CQ29" i="7"/>
  <c r="CK28" i="7"/>
  <c r="CI30" i="7"/>
  <c r="AV37" i="4"/>
  <c r="AX36" i="4"/>
  <c r="BY30" i="3"/>
  <c r="CA29" i="3"/>
  <c r="BD35" i="4" l="1"/>
  <c r="CQ29" i="5"/>
  <c r="CS28" i="5"/>
  <c r="CS29" i="7"/>
  <c r="CO28" i="7"/>
  <c r="CK30" i="7"/>
  <c r="AX37" i="4"/>
  <c r="BB36" i="4"/>
  <c r="CA30" i="3"/>
  <c r="CC29" i="3"/>
  <c r="CL35" i="4" l="1"/>
  <c r="CW28" i="5"/>
  <c r="CS29" i="5"/>
  <c r="CW29" i="7"/>
  <c r="CQ28" i="7"/>
  <c r="CO30" i="7"/>
  <c r="BB37" i="4"/>
  <c r="BD36" i="4"/>
  <c r="CC30" i="3"/>
  <c r="CG29" i="3"/>
  <c r="CP35" i="4" l="1"/>
  <c r="CY28" i="5"/>
  <c r="CY29" i="5" s="1"/>
  <c r="CW29" i="5"/>
  <c r="CY29" i="7"/>
  <c r="CS28" i="7"/>
  <c r="CQ30" i="7"/>
  <c r="BD37" i="4"/>
  <c r="CL36" i="4"/>
  <c r="CG30" i="3"/>
  <c r="CI29" i="3"/>
  <c r="CR35" i="4" l="1"/>
  <c r="CW28" i="7"/>
  <c r="CS30" i="7"/>
  <c r="CL37" i="4"/>
  <c r="CP36" i="4"/>
  <c r="CI30" i="3"/>
  <c r="CK29" i="3"/>
  <c r="CT35" i="4" l="1"/>
  <c r="CY28" i="7"/>
  <c r="CY30" i="7" s="1"/>
  <c r="CW30" i="7"/>
  <c r="CW36" i="7" s="1"/>
  <c r="CP37" i="4"/>
  <c r="CR36" i="4"/>
  <c r="CK30" i="3"/>
  <c r="CO29" i="3"/>
  <c r="CX35" i="4" l="1"/>
  <c r="CR37" i="4"/>
  <c r="CT36" i="4"/>
  <c r="CO30" i="3"/>
  <c r="CQ29" i="3"/>
  <c r="CZ35" i="4" l="1"/>
  <c r="CT37" i="4"/>
  <c r="CX36" i="4"/>
  <c r="CQ30" i="3"/>
  <c r="CS29" i="3"/>
  <c r="CX37" i="4" l="1"/>
  <c r="CZ36" i="4"/>
  <c r="CZ37" i="4" s="1"/>
  <c r="CS30" i="3"/>
  <c r="CW29" i="3"/>
  <c r="CW30" i="3" l="1"/>
  <c r="CY29" i="3"/>
  <c r="CY30" i="3" s="1"/>
</calcChain>
</file>

<file path=xl/sharedStrings.xml><?xml version="1.0" encoding="utf-8"?>
<sst xmlns="http://schemas.openxmlformats.org/spreadsheetml/2006/main" count="1021" uniqueCount="127">
  <si>
    <t>OBJETIVO</t>
  </si>
  <si>
    <t xml:space="preserve">NOMBRE DEL INDICADOR </t>
  </si>
  <si>
    <t>FORMULA</t>
  </si>
  <si>
    <t xml:space="preserve">RESPONSABLE </t>
  </si>
  <si>
    <t>META</t>
  </si>
  <si>
    <t>FRECUENCIA</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</si>
  <si>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</si>
  <si>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</si>
  <si>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</si>
  <si>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</si>
  <si>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</si>
  <si>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</si>
  <si>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</si>
  <si>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</si>
  <si>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</si>
  <si>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</si>
  <si>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</si>
  <si>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</si>
  <si>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</si>
  <si>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</si>
  <si>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</si>
  <si>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</si>
  <si>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</si>
  <si>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</si>
  <si>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</si>
  <si>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</si>
  <si>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</si>
  <si>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JULIO</t>
  </si>
  <si>
    <t>AGOSTO</t>
  </si>
  <si>
    <t>SEPTIEMBRE</t>
  </si>
  <si>
    <t>OCTUBRE</t>
  </si>
  <si>
    <t>NOVIEMBRE</t>
  </si>
  <si>
    <t>ENERO</t>
  </si>
  <si>
    <t>Realizar medición del indicador, establecer el cumplimiento de la meta y tomar acciones de mejora si corresponde</t>
  </si>
  <si>
    <t>Eficacia</t>
  </si>
  <si>
    <t>(Consumo Anterior – Consumo Vigente)/Consumo Anterior.</t>
  </si>
  <si>
    <t xml:space="preserve">FORMULA   </t>
  </si>
  <si>
    <t xml:space="preserve"> </t>
  </si>
  <si>
    <t xml:space="preserve">  </t>
  </si>
  <si>
    <t>Registrar mensualmente los consumos de energía eléctrica, en KW-H.</t>
  </si>
  <si>
    <t>Realizar las gestiones necesarias ante los organismos autorizados para garantizar la recolección y adecuada disposición de los residuos generados.</t>
  </si>
  <si>
    <t>p</t>
  </si>
  <si>
    <t>Realizar corte semestral de consumo, comparando los resultados mensuales</t>
  </si>
  <si>
    <t xml:space="preserve">(No de acciones implementadas / No de acciones programadas) </t>
  </si>
  <si>
    <t>Programa</t>
  </si>
  <si>
    <t>Programado</t>
  </si>
  <si>
    <t>Ejecutado</t>
  </si>
  <si>
    <t>%Cumplimiento</t>
  </si>
  <si>
    <t>TOTAL</t>
  </si>
  <si>
    <t xml:space="preserve">   </t>
  </si>
  <si>
    <t xml:space="preserve">    </t>
  </si>
  <si>
    <t>Realizar una encuesta en línea de diagnóstico ambiental al personal de la Entidad sobre la disposición de residuos en los puntos ecológicos, con el fin de identificar y cuantificar el entendimiento y conocimiento en temas de reciclaje.</t>
  </si>
  <si>
    <t xml:space="preserve">                                                                                                           PROGRAMA USO EFICIENTE DEL AGUA</t>
  </si>
  <si>
    <t xml:space="preserve">1. Sensibilización, capacitación y divulgación </t>
  </si>
  <si>
    <t xml:space="preserve">3. Medición de Indicadores
</t>
  </si>
  <si>
    <t>Realizar corte semestral de consumo, comparando los resultados Bimestrales</t>
  </si>
  <si>
    <t>Adquirir hábitos responsables para el uso eficiente de la energía eléctrica al interior de la Institución</t>
  </si>
  <si>
    <t>1. Sensibilización, capacitación y divulgación</t>
  </si>
  <si>
    <t>2. Mantenimiento de Infraestructura</t>
  </si>
  <si>
    <t>3. Medición de Indicadores</t>
  </si>
  <si>
    <t>Consumo Sostenible</t>
  </si>
  <si>
    <t>(Cantidad mensual Vigente – Cantidad mensual Anterior)/Cantidad mensual Anterior.</t>
  </si>
  <si>
    <t>Reducir la cantidad de residuos que genera la Institución.</t>
  </si>
  <si>
    <t>Realizar corte semestral de la cantidad de residuos convencionales y peligrosos.</t>
  </si>
  <si>
    <t>Garantizar la disposición adecuada de los residuos peligrosos y la entrega de certificados por los organismos autorizados.</t>
  </si>
  <si>
    <t xml:space="preserve"> Realizar un uso eficiente de la papeleria en la Institución</t>
  </si>
  <si>
    <t>Desarrollar campañas de sensibilización en el uso eficiente de las hojas papel, toner y vasos desechables, utilizando los medios de comunicación con los que cuenta la Institucón.</t>
  </si>
  <si>
    <t xml:space="preserve">2. Apoyo de aplicaciones tecnológicas y energias limpias </t>
  </si>
  <si>
    <t>Promover la implementación de herramientas de tecnología (Uso del correo electrónico).</t>
  </si>
  <si>
    <t>Promover el desuso de plasticos de un solo uso en la Institución.</t>
  </si>
  <si>
    <t>Registrar el consumo de hojas de papel, toner y vasos desechables en la Institución y Realizar corte trimestral de consumo, comparando los resultados trimestrales.</t>
  </si>
  <si>
    <t>Promover acciones ambientales tendientes a fomentar una cultura ambientalmente responsable</t>
  </si>
  <si>
    <t xml:space="preserve"> Promover hábitos responsables para el uso eficiente del recurso hídrico al interior de la Institución.</t>
  </si>
  <si>
    <t xml:space="preserve">ANUAL </t>
  </si>
  <si>
    <t>ANUAL</t>
  </si>
  <si>
    <t xml:space="preserve">Cumplimiento </t>
  </si>
  <si>
    <t>EFICACIA</t>
  </si>
  <si>
    <t>Garantizar la disponibilidad y adecuación de la Ruta de residuos sólidos con su respectiva señalización.</t>
  </si>
  <si>
    <t xml:space="preserve">Desarrollar estrategias de educación ambiental referentes a las prácticas ambientales sostenibles, de manera presencial y/o virtual (campañas, ecotips, capacitaciones, talleres, foros entre otros  </t>
  </si>
  <si>
    <t>3. Seguimiento y control</t>
  </si>
  <si>
    <t>Vigilar el cumplimiento tecnico mecanico vigente, del (los) vehiculo (s) de la Institución.</t>
  </si>
  <si>
    <t>Fomentar el uso de bicicletas como medio de transporte alternativo.</t>
  </si>
  <si>
    <t>2. Control de Emisiones Atmosféricas</t>
  </si>
  <si>
    <t>Uso Eficiente del Agua</t>
  </si>
  <si>
    <t>Uso Eficiente de la Energia</t>
  </si>
  <si>
    <t>Manejo Integral de Residuos</t>
  </si>
  <si>
    <t xml:space="preserve">Prácticas Sostenibles </t>
  </si>
  <si>
    <t>Página 1 de 1</t>
  </si>
  <si>
    <t>versión 0</t>
  </si>
  <si>
    <t xml:space="preserve">                                                                                                                     </t>
  </si>
  <si>
    <t xml:space="preserve">                                                                                                                       </t>
  </si>
  <si>
    <t>PROGRAMA AMBIENTAL IMPLEMENTACIÓN DE BUENAS PRÁCTICAS AMBIENTALES</t>
  </si>
  <si>
    <t>PROGRAMA CONSUMO SOSTENIBLE</t>
  </si>
  <si>
    <t>PROGRAMA GESTIÓN INTEGRAL DE RESIDUOS</t>
  </si>
  <si>
    <t>PROGRAMA USO EFICIENTE DE LA ENERGÍA</t>
  </si>
  <si>
    <t>Vicerrectoría Administrativa</t>
  </si>
  <si>
    <t>Registrar los consumos de agua .</t>
  </si>
  <si>
    <t>Realizar jornadas de capacitación en uso eficiente y ahorro de agua dirigido a la población universitaria  y empleados del ITFIP</t>
  </si>
  <si>
    <t>Realizar jornadas de capacitación en uso eficiente y ahorro de energía dirigido a la población universitaria  y empleados del ITFIP</t>
  </si>
  <si>
    <t>Vicerrectoría administrativa</t>
  </si>
  <si>
    <t xml:space="preserve">Realizar procesos de marcación de consejos de ahorro en puntos de consumo de energía </t>
  </si>
  <si>
    <t>Revisión periódica de las redes eléctricas y puntos de toma de energía</t>
  </si>
  <si>
    <t>Reducir el consumo de energía 3%</t>
  </si>
  <si>
    <t xml:space="preserve">Se efectuarán jornadas de sensibilización periódicas durante el año mediante capacitaciones y/o difusión de material informativo relacionado al manejo integral de residuos. </t>
  </si>
  <si>
    <t xml:space="preserve">Se llevará registro de la relación de residuos no aprovechables en proporción con el total de residuos producidos en la institución </t>
  </si>
  <si>
    <t>Se llevará registro de la relación de residuos no aprovechables en proporción con el total de residuos producidos en la institución</t>
  </si>
  <si>
    <t>Realizar la caracterización de residuos generados  a partir de la ejecución de las actividades de gestión del ITFIP: convencionales y peligrosos (identificando los niveles de peligrosidad)</t>
  </si>
  <si>
    <t>Realiza seguimiento mensual de cantidad de residuos producidos</t>
  </si>
  <si>
    <t>Revisar los puntos  ecológicos  para la separación de residuos cionales y peligrosos), verificando si es necesario instalar nuevos</t>
  </si>
  <si>
    <t>Gestionar la realización de siembras de árboles y mantenimiento en general del arbolado del campus.</t>
  </si>
  <si>
    <t>ITFIP - INSTITUCIÓN DE EDUCACIÓN SUPERIOR</t>
  </si>
  <si>
    <r>
      <t>Reducir el consumode la institución en un 3%</t>
    </r>
    <r>
      <rPr>
        <sz val="12"/>
        <color rgb="FFFF0000"/>
        <rFont val="Arial"/>
        <family val="2"/>
      </rPr>
      <t xml:space="preserve">
</t>
    </r>
  </si>
  <si>
    <t>(1-(Consumo total año 2021/ consumo total año 2020))*100</t>
  </si>
  <si>
    <t>Disminuir la cantidad de residuos que se generan a partir de la ejecución de las actividades del ITFIP.</t>
  </si>
  <si>
    <t>ITFIP- INSTITUCIÓN DE EDUCACIÓN SUPERIOR</t>
  </si>
  <si>
    <t>Reducir el consumo de papel en un 2%</t>
  </si>
  <si>
    <t>SEMESTRAL</t>
  </si>
  <si>
    <t>N/A</t>
  </si>
  <si>
    <t>Aplicación de mejores prácticas ambientales</t>
  </si>
  <si>
    <t xml:space="preserve">CUADRO DE RESUMEN DE RESULTADOS </t>
  </si>
  <si>
    <t>Realizar del inventario y evaluación del estado de sanitarios, lavamanos y otros puntos de consumo de la institución</t>
  </si>
  <si>
    <t>Realizar consolidadode reportes de daños, fugas y otros relacionados a la infraestructura hidráulca</t>
  </si>
  <si>
    <t>promover la compra de papel reciclado para el consumo del ITFIP</t>
  </si>
  <si>
    <t xml:space="preserve">Gestionar la realización de medición de emisiones atmosféricas y otros aspectos ambientales por la autoridad ambiental </t>
  </si>
  <si>
    <t>Realizar procesos de marcación de consejos de ahorro de las principales zonas de consumo de agua .</t>
  </si>
  <si>
    <t>SANDRA PIEDAD RIAÑO BUSTAMANTE</t>
  </si>
  <si>
    <t>Vicerrector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</si>
</sst>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2]* #,##0.00_-;\-[$€-2]* #,##0.00_-;_-[$€-2]* &quot;-&quot;??_-"/>
  </numFmts>
  <fonts count="28" x14ac:knownFonts="1">
    <font>
      <sz val="10"/>
      <name val="Arial"/>
      <family val="2"/>
    </font>
    <font>
      <sz val="10"/>
      <name val="Arial"/>
      <family val="2"/>
    </font>
    <font>
      <sz val="10"/>
      <name val="Arial Narrow"/>
      <family val="2"/>
    </font>
    <font>
      <b/>
      <sz val="16"/>
      <name val="Arial Narrow"/>
      <family val="2"/>
    </font>
    <font>
      <sz val="12"/>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sz val="10"/>
      <color theme="5"/>
      <name val="Arial Narrow"/>
      <family val="2"/>
    </font>
    <font>
      <b/>
      <sz val="10"/>
      <color rgb="FF006600"/>
      <name val="Arial"/>
      <family val="2"/>
    </font>
    <font>
      <b/>
      <sz val="10"/>
      <name val="Arial"/>
      <family val="2"/>
    </font>
    <font>
      <b/>
      <sz val="10"/>
      <color theme="1"/>
      <name val="Arial"/>
      <family val="2"/>
    </font>
    <font>
      <sz val="10"/>
      <color theme="1"/>
      <name val="Arial"/>
      <family val="2"/>
    </font>
    <font>
      <b/>
      <sz val="12"/>
      <name val="Arial"/>
      <family val="2"/>
    </font>
    <font>
      <sz val="12"/>
      <name val="Arial"/>
      <family val="2"/>
    </font>
    <font>
      <sz val="12"/>
      <color rgb="FFFF0000"/>
      <name val="Arial"/>
      <family val="2"/>
    </font>
    <font>
      <sz val="12"/>
      <color theme="1"/>
      <name val="Arial"/>
      <family val="2"/>
    </font>
    <font>
      <b/>
      <sz val="14"/>
      <name val="Arial"/>
      <family val="2"/>
    </font>
    <font>
      <sz val="14"/>
      <name val="Arial"/>
      <family val="2"/>
    </font>
    <font>
      <b/>
      <sz val="16"/>
      <name val="Arial"/>
      <family val="2"/>
    </font>
    <font>
      <sz val="12"/>
      <color theme="5"/>
      <name val="Arial"/>
      <family val="2"/>
    </font>
    <font>
      <sz val="14"/>
      <color theme="1"/>
      <name val="Arial"/>
      <family val="2"/>
    </font>
    <font>
      <sz val="14"/>
      <color theme="5"/>
      <name val="Arial"/>
      <family val="2"/>
    </font>
    <font>
      <sz val="12"/>
      <color rgb="FF000000"/>
      <name val="Arial"/>
      <family val="2"/>
    </font>
    <font>
      <b/>
      <sz val="14"/>
      <color theme="1"/>
      <name val="Arial"/>
      <family val="2"/>
    </font>
    <font>
      <b/>
      <sz val="12"/>
      <color theme="1"/>
      <name val="Arial"/>
      <family val="2"/>
    </font>
    <font>
      <b/>
      <sz val="20"/>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bgColor theme="8" tint="0.79998168889431442"/>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thin">
        <color rgb="FF00B050"/>
      </left>
      <right style="thin">
        <color rgb="FF00B050"/>
      </right>
      <top style="thin">
        <color rgb="FF00B050"/>
      </top>
      <bottom style="thin">
        <color rgb="FF00B050"/>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top style="thin">
        <color rgb="FF00B050"/>
      </top>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620">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8" xfId="0" applyFont="1" applyFill="1" applyBorder="1" applyAlignment="1">
      <alignment horizontal="center" vertical="center"/>
    </xf>
    <xf numFmtId="9" fontId="2" fillId="0" borderId="29" xfId="1"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2" fillId="0" borderId="37" xfId="0" applyFont="1" applyFill="1" applyBorder="1" applyAlignment="1">
      <alignment horizontal="center" vertical="center"/>
    </xf>
    <xf numFmtId="9" fontId="2" fillId="0" borderId="35" xfId="1" applyFont="1" applyFill="1" applyBorder="1" applyAlignment="1">
      <alignment horizontal="center" vertical="center"/>
    </xf>
    <xf numFmtId="0" fontId="6" fillId="2"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xf numFmtId="0" fontId="8" fillId="0" borderId="8" xfId="0" applyFont="1" applyFill="1" applyBorder="1" applyAlignment="1">
      <alignment vertical="center"/>
    </xf>
    <xf numFmtId="0" fontId="8" fillId="0" borderId="0" xfId="0" applyFont="1" applyFill="1" applyBorder="1" applyAlignment="1">
      <alignment vertical="center"/>
    </xf>
    <xf numFmtId="0" fontId="8"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1" fontId="9"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2" fillId="0" borderId="0" xfId="0" applyFont="1" applyAlignment="1">
      <alignment horizontal="center" vertical="center"/>
    </xf>
    <xf numFmtId="0" fontId="6" fillId="2" borderId="4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9" fillId="0" borderId="4" xfId="1" applyNumberFormat="1" applyFont="1" applyFill="1" applyBorder="1" applyAlignment="1">
      <alignment horizontal="center" vertical="center"/>
    </xf>
    <xf numFmtId="0" fontId="5" fillId="0" borderId="8"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164" fontId="2" fillId="0" borderId="0" xfId="4" applyFont="1" applyAlignment="1">
      <alignment vertical="center"/>
    </xf>
    <xf numFmtId="0" fontId="2" fillId="0" borderId="34" xfId="0" applyFont="1" applyFill="1" applyBorder="1" applyAlignment="1">
      <alignment horizontal="center" vertical="center"/>
    </xf>
    <xf numFmtId="164" fontId="2" fillId="0" borderId="0" xfId="4" applyFont="1"/>
    <xf numFmtId="9" fontId="0" fillId="0" borderId="0" xfId="1" applyFont="1"/>
    <xf numFmtId="0" fontId="11" fillId="0" borderId="0" xfId="0" applyFont="1" applyFill="1" applyBorder="1" applyAlignment="1">
      <alignment horizontal="left"/>
    </xf>
    <xf numFmtId="9" fontId="0" fillId="0" borderId="0" xfId="0" applyNumberFormat="1"/>
    <xf numFmtId="0" fontId="0" fillId="0" borderId="0" xfId="0" applyFont="1"/>
    <xf numFmtId="164" fontId="4" fillId="0" borderId="0" xfId="4" applyFont="1" applyAlignment="1">
      <alignment vertical="center"/>
    </xf>
    <xf numFmtId="164" fontId="2" fillId="0" borderId="0" xfId="4" applyFont="1" applyBorder="1" applyAlignment="1">
      <alignment vertical="center"/>
    </xf>
    <xf numFmtId="164" fontId="2" fillId="0" borderId="0" xfId="4" applyFont="1" applyFill="1" applyAlignment="1">
      <alignment vertical="center"/>
    </xf>
    <xf numFmtId="164" fontId="2" fillId="2" borderId="0" xfId="4" applyFont="1" applyFill="1" applyAlignment="1">
      <alignment vertical="center"/>
    </xf>
    <xf numFmtId="164" fontId="2" fillId="2" borderId="0" xfId="4" applyFont="1" applyFill="1" applyBorder="1" applyAlignment="1">
      <alignment vertical="center"/>
    </xf>
    <xf numFmtId="164" fontId="0" fillId="0" borderId="0" xfId="4" applyFont="1"/>
    <xf numFmtId="0" fontId="13" fillId="0" borderId="61" xfId="0" applyFont="1" applyBorder="1"/>
    <xf numFmtId="0" fontId="13" fillId="0" borderId="61" xfId="0" applyFont="1" applyBorder="1" applyAlignment="1">
      <alignment horizontal="center" vertical="center"/>
    </xf>
    <xf numFmtId="9" fontId="13" fillId="0" borderId="61" xfId="0" applyNumberFormat="1" applyFont="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7" fillId="0" borderId="25" xfId="0" applyFont="1" applyFill="1" applyBorder="1" applyAlignment="1">
      <alignment horizontal="center" vertical="center" wrapText="1"/>
    </xf>
    <xf numFmtId="0" fontId="12" fillId="0" borderId="61" xfId="0" applyFont="1" applyBorder="1" applyAlignment="1">
      <alignment horizontal="center" vertical="center"/>
    </xf>
    <xf numFmtId="0" fontId="0" fillId="0" borderId="0" xfId="0" applyBorder="1"/>
    <xf numFmtId="0" fontId="14" fillId="0" borderId="58"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8" xfId="0" applyFont="1" applyFill="1" applyBorder="1" applyAlignment="1">
      <alignment horizontal="center" vertical="center"/>
    </xf>
    <xf numFmtId="0" fontId="14" fillId="4" borderId="10" xfId="0" applyFont="1" applyFill="1" applyBorder="1" applyAlignment="1">
      <alignment horizontal="center" vertical="center"/>
    </xf>
    <xf numFmtId="9" fontId="14" fillId="4" borderId="12" xfId="1" applyFont="1" applyFill="1" applyBorder="1" applyAlignment="1">
      <alignment horizontal="center" vertical="center"/>
    </xf>
    <xf numFmtId="0" fontId="14" fillId="4" borderId="0" xfId="0" applyFont="1" applyFill="1" applyBorder="1" applyAlignment="1">
      <alignment horizontal="center" vertical="center"/>
    </xf>
    <xf numFmtId="9" fontId="14" fillId="4" borderId="3" xfId="1" applyFont="1" applyFill="1" applyBorder="1" applyAlignment="1">
      <alignment horizontal="center" vertical="center"/>
    </xf>
    <xf numFmtId="0" fontId="17" fillId="2" borderId="5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3" xfId="0" applyFont="1" applyFill="1" applyBorder="1" applyAlignment="1">
      <alignment horizontal="center" vertical="center"/>
    </xf>
    <xf numFmtId="0" fontId="15" fillId="0" borderId="20" xfId="0" applyFont="1" applyFill="1" applyBorder="1" applyAlignment="1">
      <alignment horizontal="center" vertical="center"/>
    </xf>
    <xf numFmtId="9" fontId="15" fillId="0" borderId="55" xfId="1"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4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51"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28" xfId="0" applyFont="1" applyFill="1" applyBorder="1" applyAlignment="1">
      <alignment horizontal="center" vertical="center"/>
    </xf>
    <xf numFmtId="9" fontId="15" fillId="0" borderId="29" xfId="1" applyFont="1" applyFill="1" applyBorder="1" applyAlignment="1">
      <alignment horizontal="center" vertical="center"/>
    </xf>
    <xf numFmtId="0" fontId="15" fillId="0" borderId="37" xfId="0" applyFont="1" applyFill="1" applyBorder="1" applyAlignment="1">
      <alignment horizontal="center" vertical="center"/>
    </xf>
    <xf numFmtId="0" fontId="15" fillId="0" borderId="34" xfId="0" applyFont="1" applyFill="1" applyBorder="1" applyAlignment="1">
      <alignment horizontal="center" vertical="center"/>
    </xf>
    <xf numFmtId="0" fontId="14" fillId="0" borderId="8" xfId="0" applyFont="1" applyFill="1" applyBorder="1" applyAlignment="1">
      <alignment vertical="center"/>
    </xf>
    <xf numFmtId="0" fontId="14" fillId="0" borderId="0" xfId="0" applyFont="1" applyFill="1" applyBorder="1" applyAlignment="1">
      <alignment vertical="center"/>
    </xf>
    <xf numFmtId="0" fontId="14" fillId="0" borderId="9" xfId="0" applyFont="1" applyFill="1" applyBorder="1" applyAlignment="1">
      <alignment vertical="center"/>
    </xf>
    <xf numFmtId="0" fontId="15" fillId="0" borderId="8" xfId="0" applyFont="1" applyBorder="1" applyAlignment="1">
      <alignment vertical="center"/>
    </xf>
    <xf numFmtId="0" fontId="15" fillId="0" borderId="0" xfId="0" applyFont="1" applyFill="1" applyBorder="1" applyAlignment="1">
      <alignment vertical="center"/>
    </xf>
    <xf numFmtId="9" fontId="15" fillId="0" borderId="4" xfId="1" applyFont="1" applyFill="1" applyBorder="1" applyAlignment="1">
      <alignment horizontal="center" vertical="center"/>
    </xf>
    <xf numFmtId="1" fontId="15" fillId="0" borderId="4" xfId="1" applyNumberFormat="1" applyFont="1" applyFill="1" applyBorder="1" applyAlignment="1">
      <alignment horizontal="center" vertical="center"/>
    </xf>
    <xf numFmtId="1" fontId="21" fillId="0" borderId="4" xfId="1" applyNumberFormat="1" applyFont="1" applyFill="1" applyBorder="1" applyAlignment="1">
      <alignment horizontal="center" vertical="center"/>
    </xf>
    <xf numFmtId="0" fontId="18" fillId="0" borderId="58"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22" fillId="0" borderId="25" xfId="0" applyFont="1" applyFill="1" applyBorder="1" applyAlignment="1">
      <alignment horizontal="center" vertical="center" wrapText="1"/>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42"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2" borderId="58"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0" xfId="0" applyFont="1" applyFill="1" applyBorder="1" applyAlignment="1">
      <alignment horizontal="center" vertical="center"/>
    </xf>
    <xf numFmtId="9" fontId="19" fillId="0" borderId="41" xfId="1" applyFont="1" applyFill="1" applyBorder="1" applyAlignment="1">
      <alignment horizontal="center" vertical="center"/>
    </xf>
    <xf numFmtId="0" fontId="22" fillId="2" borderId="5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57"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4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9" fontId="19" fillId="0" borderId="29" xfId="1"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29"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8"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35" xfId="0" applyFont="1" applyFill="1" applyBorder="1" applyAlignment="1">
      <alignment horizontal="center" vertical="center"/>
    </xf>
    <xf numFmtId="9" fontId="19" fillId="0" borderId="35" xfId="1"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19" fillId="0" borderId="27" xfId="0" applyFont="1" applyFill="1" applyBorder="1" applyAlignment="1">
      <alignment horizontal="center" vertical="center"/>
    </xf>
    <xf numFmtId="9" fontId="19" fillId="0" borderId="51" xfId="1" applyFont="1" applyFill="1" applyBorder="1" applyAlignment="1">
      <alignment horizontal="center" vertical="center"/>
    </xf>
    <xf numFmtId="0" fontId="22" fillId="0" borderId="42"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19" fillId="0" borderId="53" xfId="0" applyFont="1" applyFill="1" applyBorder="1" applyAlignment="1">
      <alignment horizontal="center" vertical="center"/>
    </xf>
    <xf numFmtId="0" fontId="19" fillId="0" borderId="15" xfId="0" applyFont="1" applyFill="1" applyBorder="1" applyAlignment="1">
      <alignment horizontal="center" vertical="center"/>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24" xfId="0" applyFont="1" applyFill="1" applyBorder="1" applyAlignment="1">
      <alignment horizontal="center" vertical="center"/>
    </xf>
    <xf numFmtId="9" fontId="19" fillId="0" borderId="24" xfId="1"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9" fontId="15" fillId="0" borderId="63" xfId="1" applyFont="1" applyFill="1" applyBorder="1" applyAlignment="1">
      <alignment horizontal="center" vertical="center"/>
    </xf>
    <xf numFmtId="0" fontId="14" fillId="0" borderId="60" xfId="0" applyFont="1" applyFill="1" applyBorder="1" applyAlignment="1">
      <alignment horizontal="center" vertical="center"/>
    </xf>
    <xf numFmtId="0" fontId="14" fillId="0" borderId="56" xfId="0" applyFont="1" applyFill="1" applyBorder="1" applyAlignment="1">
      <alignment horizontal="center" vertical="center"/>
    </xf>
    <xf numFmtId="9" fontId="15" fillId="0" borderId="15" xfId="1" applyFont="1" applyFill="1" applyBorder="1" applyAlignment="1">
      <alignment horizontal="center" vertical="center"/>
    </xf>
    <xf numFmtId="0" fontId="17" fillId="2" borderId="10" xfId="0" applyFont="1" applyFill="1" applyBorder="1" applyAlignment="1">
      <alignment horizontal="center" vertical="center"/>
    </xf>
    <xf numFmtId="0" fontId="17" fillId="2" borderId="3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9" xfId="0" applyFont="1" applyFill="1" applyBorder="1" applyAlignment="1">
      <alignment horizontal="center" vertical="center"/>
    </xf>
    <xf numFmtId="9" fontId="15" fillId="0" borderId="35" xfId="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59" xfId="0" applyFont="1" applyFill="1" applyBorder="1" applyAlignment="1">
      <alignment horizontal="center" vertical="center"/>
    </xf>
    <xf numFmtId="0" fontId="18" fillId="0" borderId="59" xfId="0" applyFont="1" applyFill="1" applyBorder="1" applyAlignment="1">
      <alignment horizontal="center" vertical="center"/>
    </xf>
    <xf numFmtId="0" fontId="15" fillId="0" borderId="38" xfId="0" applyFont="1" applyFill="1" applyBorder="1" applyAlignment="1">
      <alignment horizontal="left" vertical="center" wrapText="1"/>
    </xf>
    <xf numFmtId="0" fontId="17" fillId="2" borderId="42" xfId="0" applyFont="1" applyFill="1" applyBorder="1" applyAlignment="1">
      <alignment horizontal="center" vertical="center"/>
    </xf>
    <xf numFmtId="0" fontId="17" fillId="2" borderId="41" xfId="0" applyFont="1" applyFill="1" applyBorder="1" applyAlignment="1">
      <alignment horizontal="center" vertical="center"/>
    </xf>
    <xf numFmtId="0" fontId="15" fillId="0" borderId="35" xfId="0" applyFont="1" applyFill="1" applyBorder="1" applyAlignment="1">
      <alignment horizontal="center" vertical="center"/>
    </xf>
    <xf numFmtId="0" fontId="17" fillId="0" borderId="32" xfId="0" applyFont="1" applyFill="1" applyBorder="1" applyAlignment="1">
      <alignment horizontal="center" vertical="center" wrapText="1"/>
    </xf>
    <xf numFmtId="0" fontId="19" fillId="0" borderId="38" xfId="0" applyFont="1" applyFill="1" applyBorder="1" applyAlignment="1">
      <alignment horizontal="left" vertical="center" wrapText="1"/>
    </xf>
    <xf numFmtId="0" fontId="14" fillId="4" borderId="12" xfId="0" applyFont="1" applyFill="1" applyBorder="1" applyAlignment="1">
      <alignment horizontal="center" vertical="center"/>
    </xf>
    <xf numFmtId="0" fontId="5" fillId="4" borderId="10" xfId="0" applyFont="1" applyFill="1" applyBorder="1" applyAlignment="1">
      <alignment horizontal="center" vertical="center"/>
    </xf>
    <xf numFmtId="9" fontId="5" fillId="4" borderId="12" xfId="1" applyFont="1" applyFill="1" applyBorder="1" applyAlignment="1">
      <alignment horizontal="center" vertical="center"/>
    </xf>
    <xf numFmtId="9" fontId="14" fillId="4" borderId="4" xfId="1" applyFont="1" applyFill="1" applyBorder="1" applyAlignment="1">
      <alignment horizontal="center" vertical="center"/>
    </xf>
    <xf numFmtId="0" fontId="14" fillId="0" borderId="4" xfId="0" applyFont="1" applyFill="1" applyBorder="1" applyAlignment="1">
      <alignment horizontal="center" vertical="center" wrapText="1"/>
    </xf>
    <xf numFmtId="0" fontId="2" fillId="4" borderId="6" xfId="0" applyFont="1" applyFill="1" applyBorder="1"/>
    <xf numFmtId="0" fontId="2" fillId="4" borderId="0" xfId="0" applyFont="1" applyFill="1" applyBorder="1"/>
    <xf numFmtId="0" fontId="8" fillId="4" borderId="0" xfId="0" applyFont="1" applyFill="1" applyBorder="1" applyAlignment="1">
      <alignment horizontal="center" vertical="center"/>
    </xf>
    <xf numFmtId="0" fontId="2" fillId="4" borderId="0" xfId="0" applyFont="1" applyFill="1" applyBorder="1" applyAlignment="1">
      <alignment vertical="center"/>
    </xf>
    <xf numFmtId="0" fontId="5" fillId="4" borderId="0" xfId="0" applyFont="1" applyFill="1" applyBorder="1" applyAlignment="1">
      <alignment horizontal="center" vertical="center"/>
    </xf>
    <xf numFmtId="9" fontId="5" fillId="4" borderId="9" xfId="1" applyFont="1" applyFill="1" applyBorder="1" applyAlignment="1">
      <alignment horizontal="center" vertical="center"/>
    </xf>
    <xf numFmtId="0" fontId="8" fillId="4" borderId="8" xfId="0" applyFont="1" applyFill="1" applyBorder="1" applyAlignment="1">
      <alignment vertical="center"/>
    </xf>
    <xf numFmtId="0" fontId="8" fillId="4" borderId="0" xfId="0" applyFont="1" applyFill="1" applyBorder="1" applyAlignment="1">
      <alignment vertical="center"/>
    </xf>
    <xf numFmtId="0" fontId="8" fillId="4" borderId="9" xfId="0" applyFont="1" applyFill="1" applyBorder="1" applyAlignment="1">
      <alignment vertical="center"/>
    </xf>
    <xf numFmtId="0" fontId="2" fillId="4" borderId="8" xfId="0" applyFont="1" applyFill="1" applyBorder="1" applyAlignment="1">
      <alignment horizontal="center" vertical="center"/>
    </xf>
    <xf numFmtId="9" fontId="2" fillId="4" borderId="8" xfId="1" applyFont="1" applyFill="1" applyBorder="1" applyAlignment="1">
      <alignment horizontal="center" vertical="center"/>
    </xf>
    <xf numFmtId="0" fontId="15" fillId="4" borderId="6" xfId="0" applyFont="1" applyFill="1" applyBorder="1"/>
    <xf numFmtId="0" fontId="15" fillId="4" borderId="0" xfId="0" applyFont="1" applyFill="1" applyBorder="1" applyAlignment="1">
      <alignment vertical="center"/>
    </xf>
    <xf numFmtId="0" fontId="14" fillId="4" borderId="8" xfId="0" applyFont="1" applyFill="1" applyBorder="1" applyAlignment="1">
      <alignment horizontal="center" vertical="center"/>
    </xf>
    <xf numFmtId="0" fontId="15" fillId="4" borderId="8" xfId="0" applyFont="1" applyFill="1" applyBorder="1" applyAlignment="1">
      <alignment vertical="center"/>
    </xf>
    <xf numFmtId="0" fontId="14" fillId="4" borderId="8" xfId="0" applyFont="1" applyFill="1" applyBorder="1" applyAlignment="1">
      <alignment vertical="center"/>
    </xf>
    <xf numFmtId="0" fontId="14" fillId="4" borderId="0" xfId="0" applyFont="1" applyFill="1" applyBorder="1" applyAlignment="1">
      <alignment vertical="center"/>
    </xf>
    <xf numFmtId="0" fontId="14" fillId="4" borderId="9" xfId="0" applyFont="1" applyFill="1" applyBorder="1" applyAlignment="1">
      <alignment vertical="center"/>
    </xf>
    <xf numFmtId="0" fontId="15" fillId="4" borderId="8" xfId="0" applyFont="1" applyFill="1" applyBorder="1" applyAlignment="1">
      <alignment horizontal="center" vertical="center" wrapText="1"/>
    </xf>
    <xf numFmtId="9" fontId="15" fillId="4" borderId="8" xfId="1" applyFont="1" applyFill="1" applyBorder="1" applyAlignment="1">
      <alignment horizontal="center" vertical="center" wrapText="1"/>
    </xf>
    <xf numFmtId="0" fontId="15" fillId="4" borderId="8" xfId="0" applyFont="1" applyFill="1" applyBorder="1"/>
    <xf numFmtId="0" fontId="15" fillId="4" borderId="0" xfId="0" applyFont="1" applyFill="1" applyBorder="1"/>
    <xf numFmtId="9" fontId="14" fillId="4" borderId="9" xfId="1" applyFont="1" applyFill="1" applyBorder="1" applyAlignment="1">
      <alignment horizontal="center" vertical="center"/>
    </xf>
    <xf numFmtId="0" fontId="18" fillId="4" borderId="3" xfId="0" applyFont="1" applyFill="1" applyBorder="1" applyAlignment="1">
      <alignment vertical="center"/>
    </xf>
    <xf numFmtId="0" fontId="18" fillId="4" borderId="39" xfId="0" applyFont="1" applyFill="1" applyBorder="1" applyAlignment="1">
      <alignment horizontal="center" vertical="center"/>
    </xf>
    <xf numFmtId="0" fontId="18" fillId="4" borderId="10" xfId="0" applyFont="1" applyFill="1" applyBorder="1" applyAlignment="1">
      <alignment horizontal="center" vertical="center"/>
    </xf>
    <xf numFmtId="9" fontId="18" fillId="4" borderId="4" xfId="1" applyFont="1" applyFill="1" applyBorder="1" applyAlignment="1">
      <alignment horizontal="center" vertical="center"/>
    </xf>
    <xf numFmtId="9" fontId="18" fillId="4" borderId="12" xfId="1" applyFont="1" applyFill="1" applyBorder="1" applyAlignment="1">
      <alignment horizontal="center" vertical="center"/>
    </xf>
    <xf numFmtId="0" fontId="19" fillId="4" borderId="0" xfId="0" applyFont="1" applyFill="1" applyAlignment="1">
      <alignment vertical="center"/>
    </xf>
    <xf numFmtId="0" fontId="19" fillId="4" borderId="9" xfId="0" applyFont="1" applyFill="1" applyBorder="1" applyAlignment="1">
      <alignment horizontal="center" vertical="center"/>
    </xf>
    <xf numFmtId="0" fontId="18" fillId="4" borderId="8" xfId="0" applyFont="1" applyFill="1" applyBorder="1" applyAlignment="1">
      <alignment vertical="center"/>
    </xf>
    <xf numFmtId="0" fontId="19" fillId="4" borderId="8" xfId="0" applyFont="1" applyFill="1" applyBorder="1" applyAlignment="1">
      <alignment horizontal="center" vertical="center"/>
    </xf>
    <xf numFmtId="9" fontId="19" fillId="4" borderId="8" xfId="1" applyFont="1" applyFill="1" applyBorder="1" applyAlignment="1">
      <alignment horizontal="center" vertical="center"/>
    </xf>
    <xf numFmtId="0" fontId="2" fillId="4" borderId="17" xfId="0" applyFont="1" applyFill="1" applyBorder="1" applyAlignment="1">
      <alignment vertical="center"/>
    </xf>
    <xf numFmtId="0" fontId="2" fillId="4" borderId="46" xfId="0" applyFont="1" applyFill="1" applyBorder="1" applyAlignment="1">
      <alignment horizontal="center" vertical="center"/>
    </xf>
    <xf numFmtId="0" fontId="18" fillId="4" borderId="38" xfId="0" applyFont="1" applyFill="1" applyBorder="1" applyAlignment="1">
      <alignment horizontal="center" vertical="center"/>
    </xf>
    <xf numFmtId="9" fontId="19" fillId="4" borderId="38" xfId="1" applyFont="1" applyFill="1" applyBorder="1" applyAlignment="1">
      <alignment horizontal="center" vertical="center"/>
    </xf>
    <xf numFmtId="0" fontId="19" fillId="4" borderId="0" xfId="0" applyFont="1" applyFill="1" applyBorder="1" applyAlignment="1">
      <alignment vertical="center"/>
    </xf>
    <xf numFmtId="0" fontId="19" fillId="4" borderId="8" xfId="0" applyFont="1" applyFill="1" applyBorder="1" applyAlignment="1">
      <alignment vertical="center"/>
    </xf>
    <xf numFmtId="164" fontId="19" fillId="4" borderId="0" xfId="4" applyFont="1" applyFill="1" applyBorder="1" applyAlignment="1">
      <alignment vertical="center"/>
    </xf>
    <xf numFmtId="0" fontId="2" fillId="4" borderId="16" xfId="0" applyFont="1" applyFill="1" applyBorder="1" applyAlignment="1">
      <alignment vertical="center"/>
    </xf>
    <xf numFmtId="164" fontId="4" fillId="4" borderId="17" xfId="4" applyFont="1" applyFill="1" applyBorder="1" applyAlignment="1">
      <alignment vertical="center"/>
    </xf>
    <xf numFmtId="0" fontId="19" fillId="4" borderId="5" xfId="0" applyFont="1" applyFill="1" applyBorder="1" applyAlignment="1">
      <alignment vertical="center" wrapText="1"/>
    </xf>
    <xf numFmtId="0" fontId="19" fillId="4" borderId="8" xfId="0" applyFont="1" applyFill="1" applyBorder="1"/>
    <xf numFmtId="0" fontId="19" fillId="4" borderId="0" xfId="0" applyFont="1" applyFill="1" applyBorder="1"/>
    <xf numFmtId="0" fontId="19" fillId="4" borderId="6" xfId="0" applyFont="1" applyFill="1" applyBorder="1"/>
    <xf numFmtId="0" fontId="19" fillId="4" borderId="7" xfId="0" applyFont="1" applyFill="1" applyBorder="1"/>
    <xf numFmtId="0" fontId="18" fillId="4" borderId="8"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0" xfId="0" applyFont="1" applyFill="1" applyBorder="1" applyAlignment="1">
      <alignment vertical="center"/>
    </xf>
    <xf numFmtId="0" fontId="18" fillId="4" borderId="9" xfId="0" applyFont="1" applyFill="1" applyBorder="1" applyAlignment="1">
      <alignment vertical="center"/>
    </xf>
    <xf numFmtId="0" fontId="19" fillId="4" borderId="4" xfId="0" applyFont="1" applyFill="1" applyBorder="1" applyAlignment="1">
      <alignment horizontal="center" vertical="center"/>
    </xf>
    <xf numFmtId="1" fontId="19" fillId="4" borderId="4" xfId="1" applyNumberFormat="1" applyFont="1" applyFill="1" applyBorder="1" applyAlignment="1">
      <alignment horizontal="center" vertical="center"/>
    </xf>
    <xf numFmtId="1" fontId="23" fillId="4" borderId="4" xfId="1" applyNumberFormat="1" applyFont="1" applyFill="1" applyBorder="1" applyAlignment="1">
      <alignment horizontal="center" vertical="center"/>
    </xf>
    <xf numFmtId="0" fontId="19" fillId="4" borderId="4" xfId="0" applyFont="1" applyFill="1" applyBorder="1"/>
    <xf numFmtId="0" fontId="18" fillId="4" borderId="43" xfId="0" applyFont="1" applyFill="1" applyBorder="1" applyAlignment="1">
      <alignment vertical="center"/>
    </xf>
    <xf numFmtId="0" fontId="18" fillId="4" borderId="44" xfId="0" applyFont="1" applyFill="1" applyBorder="1" applyAlignment="1">
      <alignment vertical="center"/>
    </xf>
    <xf numFmtId="0" fontId="18" fillId="4" borderId="45" xfId="0" applyFont="1" applyFill="1" applyBorder="1" applyAlignment="1">
      <alignment vertical="center"/>
    </xf>
    <xf numFmtId="0" fontId="19" fillId="4" borderId="0" xfId="0" applyFont="1" applyFill="1" applyAlignment="1">
      <alignment horizontal="center" vertical="center"/>
    </xf>
    <xf numFmtId="0" fontId="18" fillId="0" borderId="4" xfId="0" applyFont="1" applyFill="1" applyBorder="1" applyAlignment="1">
      <alignment horizontal="center" vertical="center" wrapText="1"/>
    </xf>
    <xf numFmtId="0" fontId="15" fillId="4" borderId="5" xfId="0" applyFont="1" applyFill="1" applyBorder="1" applyAlignment="1">
      <alignment vertical="center" wrapText="1"/>
    </xf>
    <xf numFmtId="0" fontId="17" fillId="4" borderId="6" xfId="0" applyFont="1" applyFill="1" applyBorder="1" applyAlignment="1">
      <alignment vertical="center" wrapText="1"/>
    </xf>
    <xf numFmtId="0" fontId="15" fillId="4" borderId="9" xfId="0" applyFont="1" applyFill="1" applyBorder="1"/>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9" fontId="15" fillId="4" borderId="8" xfId="1" applyFont="1" applyFill="1" applyBorder="1" applyAlignment="1">
      <alignment horizontal="center" vertical="center"/>
    </xf>
    <xf numFmtId="9" fontId="14" fillId="4" borderId="9" xfId="1" applyFont="1" applyFill="1" applyBorder="1" applyAlignment="1">
      <alignment vertical="center"/>
    </xf>
    <xf numFmtId="1" fontId="15" fillId="4" borderId="4" xfId="1" applyNumberFormat="1" applyFont="1" applyFill="1" applyBorder="1" applyAlignment="1">
      <alignment horizontal="center" vertical="center"/>
    </xf>
    <xf numFmtId="1" fontId="21" fillId="4" borderId="4" xfId="1" applyNumberFormat="1" applyFont="1" applyFill="1" applyBorder="1" applyAlignment="1">
      <alignment horizontal="center" vertical="center"/>
    </xf>
    <xf numFmtId="0" fontId="15" fillId="4" borderId="4" xfId="0" applyFont="1" applyFill="1" applyBorder="1"/>
    <xf numFmtId="0" fontId="14" fillId="4" borderId="43" xfId="0" applyFont="1" applyFill="1" applyBorder="1" applyAlignment="1">
      <alignment vertical="center"/>
    </xf>
    <xf numFmtId="0" fontId="14" fillId="4" borderId="44" xfId="0" applyFont="1" applyFill="1" applyBorder="1" applyAlignment="1">
      <alignment vertical="center"/>
    </xf>
    <xf numFmtId="0" fontId="14" fillId="4" borderId="45" xfId="0" applyFont="1" applyFill="1" applyBorder="1" applyAlignment="1">
      <alignment vertical="center"/>
    </xf>
    <xf numFmtId="0" fontId="15" fillId="4" borderId="0" xfId="0" applyFont="1" applyFill="1" applyAlignment="1">
      <alignment vertical="center"/>
    </xf>
    <xf numFmtId="0" fontId="15" fillId="4" borderId="0" xfId="0" applyFont="1" applyFill="1" applyAlignment="1">
      <alignment horizontal="center" vertical="center"/>
    </xf>
    <xf numFmtId="0" fontId="24" fillId="4" borderId="8" xfId="0" applyFont="1" applyFill="1" applyBorder="1"/>
    <xf numFmtId="0" fontId="15" fillId="4" borderId="9" xfId="0" applyFont="1" applyFill="1" applyBorder="1" applyAlignment="1">
      <alignment horizontal="center" vertical="center"/>
    </xf>
    <xf numFmtId="0" fontId="14" fillId="4" borderId="3" xfId="0" applyFont="1" applyFill="1" applyBorder="1" applyAlignment="1">
      <alignment vertical="center"/>
    </xf>
    <xf numFmtId="0" fontId="17" fillId="2" borderId="40" xfId="0" applyFont="1" applyFill="1" applyBorder="1" applyAlignment="1">
      <alignment horizontal="center" vertical="center"/>
    </xf>
    <xf numFmtId="0" fontId="17" fillId="2" borderId="58" xfId="0" applyFont="1" applyFill="1" applyBorder="1" applyAlignment="1">
      <alignment horizontal="center" vertical="center"/>
    </xf>
    <xf numFmtId="0" fontId="15" fillId="0" borderId="25" xfId="0" applyFont="1" applyFill="1" applyBorder="1" applyAlignment="1">
      <alignment vertical="center" wrapText="1"/>
    </xf>
    <xf numFmtId="9" fontId="15" fillId="0" borderId="41" xfId="1" applyFont="1" applyFill="1" applyBorder="1" applyAlignment="1">
      <alignment horizontal="center" vertical="center"/>
    </xf>
    <xf numFmtId="0" fontId="15" fillId="4" borderId="7" xfId="0" applyFont="1" applyFill="1" applyBorder="1"/>
    <xf numFmtId="0" fontId="18" fillId="4" borderId="11" xfId="0" applyFont="1" applyFill="1" applyBorder="1" applyAlignment="1">
      <alignment horizontal="center" vertical="center"/>
    </xf>
    <xf numFmtId="0" fontId="2" fillId="4" borderId="0" xfId="0" applyFont="1" applyFill="1" applyAlignment="1">
      <alignment vertical="center"/>
    </xf>
    <xf numFmtId="0" fontId="2" fillId="4" borderId="0" xfId="0" applyFont="1" applyFill="1"/>
    <xf numFmtId="0" fontId="2" fillId="7" borderId="0" xfId="0" applyFont="1" applyFill="1" applyAlignment="1">
      <alignment vertical="center"/>
    </xf>
    <xf numFmtId="0" fontId="2" fillId="7" borderId="0" xfId="0" applyFont="1" applyFill="1" applyBorder="1" applyAlignment="1">
      <alignment vertical="center"/>
    </xf>
    <xf numFmtId="0" fontId="2" fillId="7" borderId="0" xfId="0" applyFont="1" applyFill="1"/>
    <xf numFmtId="0" fontId="2" fillId="7" borderId="9" xfId="0" applyFont="1" applyFill="1" applyBorder="1" applyAlignment="1">
      <alignment vertical="center"/>
    </xf>
    <xf numFmtId="0" fontId="2" fillId="4" borderId="9" xfId="0" applyFont="1" applyFill="1" applyBorder="1" applyAlignment="1">
      <alignment vertical="center"/>
    </xf>
    <xf numFmtId="0" fontId="2" fillId="4" borderId="9" xfId="0" applyFont="1" applyFill="1" applyBorder="1"/>
    <xf numFmtId="0" fontId="12" fillId="8" borderId="61" xfId="0" applyFont="1" applyFill="1" applyBorder="1" applyAlignment="1">
      <alignment horizontal="center"/>
    </xf>
    <xf numFmtId="0" fontId="15" fillId="0" borderId="25" xfId="0" applyFont="1" applyFill="1" applyBorder="1" applyAlignment="1">
      <alignment horizontal="center" vertical="center" wrapText="1"/>
    </xf>
    <xf numFmtId="0" fontId="15" fillId="0" borderId="32" xfId="0" applyFont="1" applyFill="1" applyBorder="1" applyAlignment="1">
      <alignment horizontal="center" vertical="top" wrapText="1"/>
    </xf>
    <xf numFmtId="0" fontId="15" fillId="0" borderId="38" xfId="0" applyFont="1" applyFill="1" applyBorder="1" applyAlignment="1">
      <alignment horizontal="center" vertical="top" wrapText="1"/>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15" fillId="4" borderId="2" xfId="0" applyFont="1" applyFill="1" applyBorder="1" applyAlignment="1">
      <alignment horizontal="center" vertical="center"/>
    </xf>
    <xf numFmtId="0" fontId="15" fillId="4" borderId="17" xfId="0" applyFont="1" applyFill="1" applyBorder="1" applyAlignment="1">
      <alignment horizontal="center" vertical="center"/>
    </xf>
    <xf numFmtId="0" fontId="2" fillId="4" borderId="0" xfId="0" applyFont="1" applyFill="1" applyAlignment="1">
      <alignment horizontal="center" vertical="center"/>
    </xf>
    <xf numFmtId="0" fontId="3" fillId="4" borderId="0" xfId="0" applyFont="1" applyFill="1" applyBorder="1" applyAlignment="1">
      <alignment vertical="center"/>
    </xf>
    <xf numFmtId="0" fontId="4" fillId="4" borderId="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8" xfId="0" applyFont="1" applyFill="1" applyBorder="1" applyAlignment="1">
      <alignment horizontal="center" vertical="center"/>
    </xf>
    <xf numFmtId="0" fontId="4" fillId="4" borderId="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5" xfId="0" applyFont="1" applyFill="1" applyBorder="1"/>
    <xf numFmtId="0" fontId="2" fillId="0" borderId="25"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9" fontId="0" fillId="0" borderId="1" xfId="1" applyFont="1" applyFill="1" applyBorder="1" applyAlignment="1">
      <alignment horizontal="center" vertical="center"/>
    </xf>
    <xf numFmtId="9" fontId="0" fillId="0" borderId="3" xfId="1" applyFont="1" applyFill="1" applyBorder="1" applyAlignment="1">
      <alignment horizontal="center" vertical="center"/>
    </xf>
    <xf numFmtId="0" fontId="15" fillId="0" borderId="25" xfId="0" applyFont="1" applyFill="1" applyBorder="1" applyAlignment="1">
      <alignment horizontal="left" vertical="center" wrapText="1"/>
    </xf>
    <xf numFmtId="0" fontId="18" fillId="4" borderId="1" xfId="0" applyFont="1" applyFill="1" applyBorder="1" applyAlignment="1">
      <alignment vertical="center"/>
    </xf>
    <xf numFmtId="0" fontId="18" fillId="4" borderId="2" xfId="0" applyFont="1" applyFill="1" applyBorder="1" applyAlignment="1">
      <alignment vertical="center"/>
    </xf>
    <xf numFmtId="0" fontId="22" fillId="2" borderId="15" xfId="0" applyFont="1" applyFill="1" applyBorder="1" applyAlignment="1">
      <alignment horizontal="center" vertical="center"/>
    </xf>
    <xf numFmtId="0" fontId="15" fillId="0" borderId="16" xfId="0" applyFont="1" applyBorder="1" applyAlignment="1">
      <alignment horizontal="center" vertical="center" wrapText="1"/>
    </xf>
    <xf numFmtId="0" fontId="25" fillId="0" borderId="61" xfId="0" applyFont="1" applyBorder="1" applyAlignment="1">
      <alignment horizontal="center" vertical="center"/>
    </xf>
    <xf numFmtId="9" fontId="25" fillId="10" borderId="61" xfId="0" applyNumberFormat="1" applyFont="1" applyFill="1" applyBorder="1" applyAlignment="1">
      <alignment horizontal="center" vertical="center"/>
    </xf>
    <xf numFmtId="0" fontId="17" fillId="0" borderId="4" xfId="0" applyFont="1" applyFill="1" applyBorder="1" applyAlignment="1">
      <alignment horizontal="left" vertical="center" wrapText="1"/>
    </xf>
    <xf numFmtId="0" fontId="27" fillId="11" borderId="10" xfId="0" applyFont="1" applyFill="1" applyBorder="1" applyAlignment="1">
      <alignment horizontal="center" vertical="center"/>
    </xf>
    <xf numFmtId="9" fontId="27" fillId="11" borderId="12" xfId="1"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46" xfId="0" applyFont="1" applyFill="1" applyBorder="1" applyAlignment="1">
      <alignment horizontal="center" vertical="center"/>
    </xf>
    <xf numFmtId="0" fontId="15" fillId="0" borderId="4"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9" fontId="15" fillId="2" borderId="4" xfId="0" applyNumberFormat="1"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19" fillId="2"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5" fillId="0" borderId="16"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7" fillId="0" borderId="16"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26" xfId="0" applyFont="1" applyFill="1" applyBorder="1" applyAlignment="1">
      <alignment horizontal="left" vertical="center" wrapText="1"/>
    </xf>
    <xf numFmtId="1" fontId="2" fillId="0" borderId="4" xfId="1" applyNumberFormat="1" applyFont="1" applyFill="1" applyBorder="1" applyAlignment="1">
      <alignment horizontal="center" vertical="center"/>
    </xf>
    <xf numFmtId="1" fontId="9" fillId="0" borderId="4" xfId="1"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9" fontId="2" fillId="0" borderId="4" xfId="1" applyFont="1" applyFill="1" applyBorder="1" applyAlignment="1">
      <alignment horizontal="center" vertical="center"/>
    </xf>
    <xf numFmtId="0" fontId="2" fillId="0" borderId="4" xfId="0" applyFont="1" applyFill="1" applyBorder="1"/>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0" borderId="1" xfId="0" applyFont="1" applyBorder="1" applyAlignment="1">
      <alignment horizontal="left" vertical="center" wrapText="1"/>
    </xf>
    <xf numFmtId="0" fontId="17" fillId="0" borderId="17" xfId="0" applyFont="1" applyFill="1" applyBorder="1" applyAlignment="1">
      <alignment horizontal="left" vertical="center" wrapText="1"/>
    </xf>
    <xf numFmtId="9" fontId="0" fillId="0" borderId="1" xfId="1" applyFont="1" applyFill="1" applyBorder="1" applyAlignment="1">
      <alignment horizontal="center" vertical="center"/>
    </xf>
    <xf numFmtId="9" fontId="0" fillId="0" borderId="3" xfId="1" applyFont="1" applyFill="1" applyBorder="1" applyAlignment="1">
      <alignment horizontal="center" vertical="center"/>
    </xf>
    <xf numFmtId="9" fontId="0" fillId="3" borderId="1" xfId="1" applyFont="1" applyFill="1" applyBorder="1" applyAlignment="1">
      <alignment horizontal="center" vertical="center"/>
    </xf>
    <xf numFmtId="9" fontId="0" fillId="3" borderId="3" xfId="1" applyFont="1" applyFill="1" applyBorder="1" applyAlignment="1">
      <alignment horizontal="center" vertical="center"/>
    </xf>
    <xf numFmtId="9" fontId="0" fillId="2" borderId="1" xfId="1" applyFont="1" applyFill="1" applyBorder="1" applyAlignment="1">
      <alignment horizontal="center" vertical="center"/>
    </xf>
    <xf numFmtId="9" fontId="0" fillId="2" borderId="3" xfId="1"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46"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14" fillId="4" borderId="1"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9" fontId="15" fillId="2" borderId="1" xfId="0" applyNumberFormat="1" applyFont="1" applyFill="1" applyBorder="1" applyAlignment="1" applyProtection="1">
      <alignment horizontal="center" vertical="center" wrapText="1"/>
    </xf>
    <xf numFmtId="9" fontId="15" fillId="2" borderId="2" xfId="0" applyNumberFormat="1" applyFont="1" applyFill="1" applyBorder="1" applyAlignment="1" applyProtection="1">
      <alignment horizontal="center" vertical="center" wrapText="1"/>
    </xf>
    <xf numFmtId="9" fontId="15" fillId="2" borderId="3"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7" fillId="0" borderId="4" xfId="0" applyFont="1" applyFill="1" applyBorder="1" applyAlignment="1">
      <alignment horizontal="left"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9" fontId="15" fillId="0" borderId="25" xfId="1" applyFont="1" applyFill="1" applyBorder="1" applyAlignment="1">
      <alignment horizontal="center" vertical="center"/>
    </xf>
    <xf numFmtId="0" fontId="15" fillId="0" borderId="25" xfId="0" applyFont="1" applyFill="1" applyBorder="1"/>
    <xf numFmtId="1" fontId="21" fillId="0" borderId="4" xfId="1" applyNumberFormat="1" applyFont="1" applyFill="1" applyBorder="1" applyAlignment="1">
      <alignment horizontal="center" vertical="center"/>
    </xf>
    <xf numFmtId="1" fontId="15" fillId="0" borderId="4" xfId="1" applyNumberFormat="1" applyFont="1" applyFill="1" applyBorder="1" applyAlignment="1">
      <alignment horizontal="center" vertical="center"/>
    </xf>
    <xf numFmtId="9" fontId="15" fillId="0" borderId="4" xfId="1" applyFont="1" applyFill="1" applyBorder="1" applyAlignment="1">
      <alignment horizontal="center" vertical="center"/>
    </xf>
    <xf numFmtId="9" fontId="15" fillId="5" borderId="4" xfId="1" applyFont="1" applyFill="1" applyBorder="1" applyAlignment="1">
      <alignment horizontal="center" vertical="center"/>
    </xf>
    <xf numFmtId="9" fontId="15" fillId="3" borderId="4" xfId="1" applyFont="1" applyFill="1" applyBorder="1" applyAlignment="1">
      <alignment horizontal="center" vertical="center"/>
    </xf>
    <xf numFmtId="0" fontId="15" fillId="3"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5"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43"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7" fillId="0" borderId="46"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47" xfId="0" applyFont="1" applyBorder="1" applyAlignment="1">
      <alignment horizontal="left" vertical="center" wrapText="1"/>
    </xf>
    <xf numFmtId="0" fontId="15" fillId="0" borderId="33" xfId="0" applyFont="1" applyBorder="1" applyAlignment="1">
      <alignment horizontal="left" vertical="center" wrapText="1"/>
    </xf>
    <xf numFmtId="0" fontId="15" fillId="0" borderId="55" xfId="0" applyFont="1" applyBorder="1" applyAlignment="1">
      <alignment horizontal="left" vertical="center" wrapText="1"/>
    </xf>
    <xf numFmtId="0" fontId="17" fillId="0" borderId="25"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46" xfId="0" applyFont="1" applyBorder="1" applyAlignment="1">
      <alignment horizontal="center" vertical="center"/>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9" fontId="15" fillId="3" borderId="1" xfId="1" applyFont="1" applyFill="1" applyBorder="1" applyAlignment="1">
      <alignment horizontal="center" vertical="center"/>
    </xf>
    <xf numFmtId="9" fontId="15" fillId="3" borderId="3" xfId="1" applyFont="1" applyFill="1" applyBorder="1" applyAlignment="1">
      <alignment horizontal="center" vertical="center"/>
    </xf>
    <xf numFmtId="9" fontId="15" fillId="0" borderId="1" xfId="1" applyFont="1" applyFill="1" applyBorder="1" applyAlignment="1">
      <alignment horizontal="center" vertical="center"/>
    </xf>
    <xf numFmtId="9" fontId="15" fillId="0" borderId="3" xfId="1"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17" fillId="0" borderId="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25"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4"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6" borderId="4" xfId="0" applyFont="1" applyFill="1" applyBorder="1" applyAlignment="1">
      <alignment horizontal="center" vertical="center"/>
    </xf>
    <xf numFmtId="9" fontId="15" fillId="4" borderId="4" xfId="1"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9" fontId="15" fillId="4" borderId="1" xfId="1" applyFont="1" applyFill="1" applyBorder="1" applyAlignment="1">
      <alignment horizontal="center" vertical="center"/>
    </xf>
    <xf numFmtId="9" fontId="15" fillId="4" borderId="3" xfId="1" applyFont="1" applyFill="1" applyBorder="1" applyAlignment="1">
      <alignment horizontal="center" vertical="center"/>
    </xf>
    <xf numFmtId="1" fontId="15" fillId="4" borderId="4" xfId="1" applyNumberFormat="1" applyFont="1" applyFill="1" applyBorder="1" applyAlignment="1">
      <alignment horizontal="center" vertical="center"/>
    </xf>
    <xf numFmtId="1" fontId="21" fillId="4" borderId="4" xfId="1" applyNumberFormat="1" applyFont="1" applyFill="1" applyBorder="1" applyAlignment="1">
      <alignment horizontal="center" vertical="center"/>
    </xf>
    <xf numFmtId="0" fontId="15" fillId="4" borderId="4" xfId="0" applyFont="1" applyFill="1" applyBorder="1"/>
    <xf numFmtId="0" fontId="15" fillId="4" borderId="46" xfId="0" applyFont="1" applyFill="1" applyBorder="1" applyAlignment="1">
      <alignment horizontal="center" vertical="center" wrapText="1"/>
    </xf>
    <xf numFmtId="9" fontId="19" fillId="0" borderId="1" xfId="1" applyFont="1" applyFill="1" applyBorder="1" applyAlignment="1">
      <alignment horizontal="center" vertical="center"/>
    </xf>
    <xf numFmtId="9" fontId="19" fillId="0" borderId="3" xfId="1" applyFont="1" applyFill="1" applyBorder="1" applyAlignment="1">
      <alignment horizontal="center" vertical="center"/>
    </xf>
    <xf numFmtId="9" fontId="19" fillId="3" borderId="1" xfId="1" applyFont="1" applyFill="1" applyBorder="1" applyAlignment="1">
      <alignment horizontal="center" vertical="center"/>
    </xf>
    <xf numFmtId="9" fontId="19" fillId="3" borderId="3" xfId="1"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9" fontId="19" fillId="4" borderId="4" xfId="1" applyFont="1" applyFill="1" applyBorder="1" applyAlignment="1">
      <alignment horizontal="center" vertical="center"/>
    </xf>
    <xf numFmtId="0" fontId="19" fillId="4" borderId="4" xfId="0" applyFont="1" applyFill="1" applyBorder="1"/>
    <xf numFmtId="0" fontId="19" fillId="4" borderId="4" xfId="0" applyFont="1" applyFill="1" applyBorder="1" applyAlignment="1">
      <alignment horizontal="center" vertical="center"/>
    </xf>
    <xf numFmtId="1" fontId="19" fillId="4" borderId="4" xfId="1" applyNumberFormat="1" applyFont="1" applyFill="1" applyBorder="1" applyAlignment="1">
      <alignment horizontal="center" vertical="center"/>
    </xf>
    <xf numFmtId="1" fontId="23" fillId="4" borderId="4" xfId="1" applyNumberFormat="1" applyFont="1" applyFill="1" applyBorder="1" applyAlignment="1">
      <alignment horizontal="center" vertical="center"/>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9" fillId="0" borderId="47" xfId="0" applyFont="1" applyBorder="1" applyAlignment="1">
      <alignment horizontal="left" vertical="center" wrapText="1"/>
    </xf>
    <xf numFmtId="0" fontId="19" fillId="0" borderId="33" xfId="0" applyFont="1" applyBorder="1" applyAlignment="1">
      <alignment horizontal="left"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9" fontId="19" fillId="2" borderId="4" xfId="0" applyNumberFormat="1"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46" xfId="0" applyFont="1" applyFill="1" applyBorder="1" applyAlignment="1">
      <alignment horizontal="center" vertical="center" wrapText="1"/>
    </xf>
    <xf numFmtId="9" fontId="19" fillId="2" borderId="1" xfId="0" applyNumberFormat="1" applyFont="1" applyFill="1" applyBorder="1" applyAlignment="1" applyProtection="1">
      <alignment horizontal="center" vertical="center" wrapText="1"/>
    </xf>
    <xf numFmtId="9" fontId="19" fillId="2" borderId="2" xfId="0" applyNumberFormat="1" applyFont="1" applyFill="1" applyBorder="1" applyAlignment="1" applyProtection="1">
      <alignment horizontal="center" vertical="center" wrapText="1"/>
    </xf>
    <xf numFmtId="9" fontId="19" fillId="2" borderId="3"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0" xfId="0" applyFont="1" applyBorder="1" applyAlignment="1">
      <alignment horizontal="left" vertical="center" wrapText="1"/>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9" fillId="0" borderId="26" xfId="0" applyFont="1" applyBorder="1" applyAlignment="1">
      <alignment horizontal="left" vertical="center" wrapText="1"/>
    </xf>
    <xf numFmtId="0" fontId="18" fillId="0" borderId="32"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16"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46" xfId="0" applyFont="1" applyFill="1" applyBorder="1" applyAlignment="1" applyProtection="1">
      <alignment horizontal="center" vertical="center" wrapText="1"/>
      <protection locked="0"/>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2" fillId="4" borderId="0" xfId="0" applyFont="1" applyFill="1" applyBorder="1" applyAlignment="1">
      <alignment horizontal="center" vertical="center" wrapText="1"/>
    </xf>
    <xf numFmtId="0" fontId="18" fillId="0" borderId="4" xfId="0" applyFont="1" applyFill="1" applyBorder="1" applyAlignment="1">
      <alignment horizontal="center" vertical="center"/>
    </xf>
    <xf numFmtId="0" fontId="22" fillId="0" borderId="4" xfId="0" applyFont="1" applyFill="1" applyBorder="1" applyAlignment="1">
      <alignment horizontal="left"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5" fillId="0" borderId="7" xfId="0" applyFont="1" applyBorder="1" applyAlignment="1">
      <alignment horizontal="left" vertical="center" wrapText="1"/>
    </xf>
    <xf numFmtId="0" fontId="15" fillId="2" borderId="4" xfId="0" applyFont="1" applyFill="1" applyBorder="1" applyAlignment="1">
      <alignment horizontal="center" vertical="center"/>
    </xf>
    <xf numFmtId="0" fontId="17" fillId="0" borderId="1" xfId="0" applyFont="1" applyFill="1" applyBorder="1" applyAlignment="1">
      <alignment horizontal="left" vertical="center" wrapText="1"/>
    </xf>
    <xf numFmtId="9" fontId="15" fillId="2" borderId="4"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6" xfId="0" applyFont="1" applyFill="1" applyBorder="1" applyAlignment="1">
      <alignment horizontal="center" vertical="center"/>
    </xf>
    <xf numFmtId="0" fontId="2" fillId="4" borderId="0" xfId="0" applyFont="1" applyFill="1" applyAlignment="1">
      <alignment horizontal="center" vertical="center"/>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0" borderId="17" xfId="0" applyFont="1" applyBorder="1" applyAlignment="1">
      <alignment horizontal="left" vertical="center" wrapText="1"/>
    </xf>
    <xf numFmtId="0" fontId="15" fillId="0" borderId="46" xfId="0" applyFont="1" applyBorder="1" applyAlignment="1">
      <alignment horizontal="left" vertical="center" wrapText="1"/>
    </xf>
    <xf numFmtId="0" fontId="17" fillId="0" borderId="8"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2" fillId="9" borderId="1" xfId="0" applyFont="1" applyFill="1" applyBorder="1" applyAlignment="1">
      <alignment horizontal="center"/>
    </xf>
    <xf numFmtId="0" fontId="10" fillId="9" borderId="2" xfId="0" applyFont="1" applyFill="1" applyBorder="1" applyAlignment="1">
      <alignment horizontal="center"/>
    </xf>
    <xf numFmtId="0" fontId="10" fillId="9" borderId="3" xfId="0" applyFont="1" applyFill="1" applyBorder="1" applyAlignment="1">
      <alignment horizontal="center"/>
    </xf>
    <xf numFmtId="0" fontId="0" fillId="0" borderId="0" xfId="0" applyAlignment="1">
      <alignment horizontal="center"/>
    </xf>
    <xf numFmtId="0" fontId="0" fillId="0" borderId="64" xfId="0" applyBorder="1" applyAlignment="1">
      <alignment horizontal="center"/>
    </xf>
    <xf numFmtId="0" fontId="0" fillId="0" borderId="17" xfId="0" applyBorder="1" applyAlignment="1">
      <alignment horizontal="center"/>
    </xf>
  </cellXfs>
  <cellStyles count="5">
    <cellStyle name="Euro" xfId="2"/>
    <cellStyle name="Millares" xfId="4" builtinId="3"/>
    <cellStyle name="Normal" xfId="0" builtinId="0"/>
    <cellStyle name="Normal 3" xfId="3"/>
    <cellStyle name="Porcentaje" xfId="1" builtinId="5"/>
  </cellStyles>
  <dxfs count="90">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1</xdr:row>
      <xdr:rowOff>256816</xdr:rowOff>
    </xdr:from>
    <xdr:to>
      <xdr:col>5</xdr:col>
      <xdr:colOff>342901</xdr:colOff>
      <xdr:row>3</xdr:row>
      <xdr:rowOff>161925</xdr:rowOff>
    </xdr:to>
    <xdr:pic>
      <xdr:nvPicPr>
        <xdr:cNvPr id="3" name="Imagen 2" descr="ITFIP | ITFIP">
          <a:extLst>
            <a:ext uri="{FF2B5EF4-FFF2-40B4-BE49-F238E27FC236}">
              <a16:creationId xmlns:a16="http://schemas.microsoft.com/office/drawing/2014/main" id="{AFC5D859-46E6-4D4C-B4B1-7EFD6CAB45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1" y="809266"/>
          <a:ext cx="3619500" cy="1010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134471</xdr:colOff>
      <xdr:row>1</xdr:row>
      <xdr:rowOff>67236</xdr:rowOff>
    </xdr:from>
    <xdr:to>
      <xdr:col>4</xdr:col>
      <xdr:colOff>659273</xdr:colOff>
      <xdr:row>3</xdr:row>
      <xdr:rowOff>404892</xdr:rowOff>
    </xdr:to>
    <xdr:pic>
      <xdr:nvPicPr>
        <xdr:cNvPr id="3" name="Imagen 2" descr="ITFIP | ITFIP">
          <a:extLst>
            <a:ext uri="{FF2B5EF4-FFF2-40B4-BE49-F238E27FC236}">
              <a16:creationId xmlns:a16="http://schemas.microsoft.com/office/drawing/2014/main" id="{2F698F2A-48A2-48A7-92C3-EF13EEF0AB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627530"/>
          <a:ext cx="3539184" cy="987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54427</xdr:colOff>
      <xdr:row>1</xdr:row>
      <xdr:rowOff>123029</xdr:rowOff>
    </xdr:from>
    <xdr:to>
      <xdr:col>4</xdr:col>
      <xdr:colOff>707572</xdr:colOff>
      <xdr:row>3</xdr:row>
      <xdr:rowOff>247649</xdr:rowOff>
    </xdr:to>
    <xdr:pic>
      <xdr:nvPicPr>
        <xdr:cNvPr id="3" name="Imagen 2" descr="ITFIP | ITFIP">
          <a:extLst>
            <a:ext uri="{FF2B5EF4-FFF2-40B4-BE49-F238E27FC236}">
              <a16:creationId xmlns:a16="http://schemas.microsoft.com/office/drawing/2014/main" id="{940AD5ED-F114-4D50-BF36-FB2257C43D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106" y="531243"/>
          <a:ext cx="3429002" cy="981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81643</xdr:colOff>
      <xdr:row>1</xdr:row>
      <xdr:rowOff>68035</xdr:rowOff>
    </xdr:from>
    <xdr:to>
      <xdr:col>4</xdr:col>
      <xdr:colOff>703104</xdr:colOff>
      <xdr:row>3</xdr:row>
      <xdr:rowOff>340178</xdr:rowOff>
    </xdr:to>
    <xdr:pic>
      <xdr:nvPicPr>
        <xdr:cNvPr id="3" name="Imagen 2" descr="ITFIP | ITFIP">
          <a:extLst>
            <a:ext uri="{FF2B5EF4-FFF2-40B4-BE49-F238E27FC236}">
              <a16:creationId xmlns:a16="http://schemas.microsoft.com/office/drawing/2014/main" id="{8B91D611-481B-43F1-80DF-E9CA2EBE6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22" y="326571"/>
          <a:ext cx="3805532" cy="108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72159</xdr:colOff>
      <xdr:row>1</xdr:row>
      <xdr:rowOff>187614</xdr:rowOff>
    </xdr:from>
    <xdr:to>
      <xdr:col>4</xdr:col>
      <xdr:colOff>658686</xdr:colOff>
      <xdr:row>3</xdr:row>
      <xdr:rowOff>331354</xdr:rowOff>
    </xdr:to>
    <xdr:pic>
      <xdr:nvPicPr>
        <xdr:cNvPr id="3" name="Imagen 2" descr="ITFIP | ITFIP">
          <a:extLst>
            <a:ext uri="{FF2B5EF4-FFF2-40B4-BE49-F238E27FC236}">
              <a16:creationId xmlns:a16="http://schemas.microsoft.com/office/drawing/2014/main" id="{C9D4ED52-715F-409E-A8F3-FF41995D5E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909" y="533978"/>
          <a:ext cx="3270845" cy="923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320386</xdr:colOff>
      <xdr:row>0</xdr:row>
      <xdr:rowOff>129942</xdr:rowOff>
    </xdr:from>
    <xdr:to>
      <xdr:col>4</xdr:col>
      <xdr:colOff>710046</xdr:colOff>
      <xdr:row>1</xdr:row>
      <xdr:rowOff>1009649</xdr:rowOff>
    </xdr:to>
    <xdr:pic>
      <xdr:nvPicPr>
        <xdr:cNvPr id="3" name="Imagen 2" descr="ITFIP | ITFIP">
          <a:extLst>
            <a:ext uri="{FF2B5EF4-FFF2-40B4-BE49-F238E27FC236}">
              <a16:creationId xmlns:a16="http://schemas.microsoft.com/office/drawing/2014/main" id="{7E7E300B-6510-4867-8AD4-43780AE10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386" y="129942"/>
          <a:ext cx="3628160" cy="104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H41"/>
  <sheetViews>
    <sheetView showGridLines="0" topLeftCell="A9" zoomScale="60" zoomScaleNormal="60" zoomScaleSheetLayoutView="100" zoomScalePageLayoutView="85" workbookViewId="0">
      <selection activeCell="B40" sqref="B40:B41"/>
    </sheetView>
  </sheetViews>
  <sheetFormatPr baseColWidth="10" defaultColWidth="11.42578125" defaultRowHeight="12.75" x14ac:dyDescent="0.2"/>
  <cols>
    <col min="1" max="1" width="4.5703125" style="2" customWidth="1"/>
    <col min="2" max="2" width="19.42578125" style="2" customWidth="1"/>
    <col min="3" max="6" width="10.7109375" style="2" customWidth="1"/>
    <col min="7" max="7" width="28" style="2" customWidth="1"/>
    <col min="8" max="103" width="4.7109375" style="2" customWidth="1"/>
    <col min="104" max="104" width="6.7109375" style="2" customWidth="1"/>
    <col min="105" max="105" width="5.7109375" style="2" customWidth="1"/>
    <col min="106" max="106" width="18.7109375" style="33" customWidth="1"/>
    <col min="107" max="109" width="2.7109375" style="2" customWidth="1"/>
    <col min="110" max="110" width="11.42578125" style="2"/>
    <col min="111" max="111" width="13" style="48" bestFit="1" customWidth="1"/>
    <col min="112" max="112" width="12.5703125" style="2" bestFit="1" customWidth="1"/>
    <col min="113" max="16384" width="11.42578125" style="2"/>
  </cols>
  <sheetData>
    <row r="1" spans="1:112" ht="42.75" customHeight="1" x14ac:dyDescent="0.2">
      <c r="A1" s="298"/>
      <c r="B1" s="298"/>
      <c r="C1" s="298"/>
      <c r="D1" s="298"/>
      <c r="E1" s="298"/>
      <c r="F1" s="298"/>
      <c r="G1" s="298"/>
      <c r="H1" s="298"/>
      <c r="I1" s="298"/>
      <c r="J1" s="298"/>
      <c r="K1" s="298"/>
      <c r="L1" s="298"/>
      <c r="M1" s="298"/>
      <c r="N1" s="298"/>
      <c r="O1" s="298"/>
      <c r="P1" s="298"/>
      <c r="Q1" s="298"/>
      <c r="R1"/>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314"/>
    </row>
    <row r="2" spans="1:112" ht="51.75" customHeight="1" x14ac:dyDescent="0.2">
      <c r="A2" s="298"/>
      <c r="B2" s="405"/>
      <c r="C2" s="406"/>
      <c r="D2" s="406"/>
      <c r="E2" s="406"/>
      <c r="F2" s="406"/>
      <c r="G2" s="402" t="s">
        <v>110</v>
      </c>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c r="CL2" s="403"/>
      <c r="CM2" s="403"/>
      <c r="CN2" s="403"/>
      <c r="CO2" s="403"/>
      <c r="CP2" s="403"/>
      <c r="CQ2" s="403"/>
      <c r="CR2" s="403"/>
      <c r="CS2" s="403"/>
      <c r="CT2" s="403"/>
      <c r="CU2" s="403"/>
      <c r="CV2" s="403"/>
      <c r="CW2" s="403"/>
      <c r="CX2" s="403"/>
      <c r="CY2" s="403"/>
      <c r="CZ2" s="403"/>
      <c r="DA2" s="404"/>
      <c r="DB2" s="307" t="s">
        <v>87</v>
      </c>
      <c r="DC2" s="1"/>
      <c r="DD2" s="1"/>
    </row>
    <row r="3" spans="1:112" ht="33.75" customHeight="1" x14ac:dyDescent="0.2">
      <c r="A3" s="298"/>
      <c r="B3" s="411"/>
      <c r="C3" s="412"/>
      <c r="D3" s="412"/>
      <c r="E3" s="412"/>
      <c r="F3" s="412"/>
      <c r="G3" s="405" t="s">
        <v>52</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7"/>
      <c r="DB3" s="308" t="s">
        <v>88</v>
      </c>
      <c r="DC3" s="1"/>
      <c r="DD3" s="1"/>
    </row>
    <row r="4" spans="1:112" ht="21" customHeight="1" x14ac:dyDescent="0.2">
      <c r="A4" s="298"/>
      <c r="B4" s="408"/>
      <c r="C4" s="409"/>
      <c r="D4" s="409"/>
      <c r="E4" s="409"/>
      <c r="F4" s="409"/>
      <c r="G4" s="408"/>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10"/>
      <c r="DB4" s="309"/>
      <c r="DC4" s="1"/>
      <c r="DD4" s="1"/>
    </row>
    <row r="5" spans="1:112" s="4" customFormat="1" ht="21" customHeight="1" x14ac:dyDescent="0.2">
      <c r="A5" s="217"/>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
      <c r="DD5" s="3"/>
      <c r="DG5" s="56"/>
    </row>
    <row r="6" spans="1:112" s="1" customFormat="1" ht="42.75" customHeight="1" x14ac:dyDescent="0.2">
      <c r="A6" s="298"/>
      <c r="B6" s="356" t="s">
        <v>0</v>
      </c>
      <c r="C6" s="356"/>
      <c r="D6" s="356"/>
      <c r="E6" s="356"/>
      <c r="F6" s="356"/>
      <c r="G6" s="356"/>
      <c r="H6" s="356"/>
      <c r="I6" s="356"/>
      <c r="J6" s="356"/>
      <c r="K6" s="356"/>
      <c r="L6" s="356"/>
      <c r="M6" s="356"/>
      <c r="N6" s="356"/>
      <c r="O6" s="356"/>
      <c r="P6" s="356"/>
      <c r="Q6" s="356"/>
      <c r="R6" s="356"/>
      <c r="S6" s="356"/>
      <c r="T6" s="356"/>
      <c r="U6" s="356"/>
      <c r="V6" s="356"/>
      <c r="W6" s="356"/>
      <c r="X6" s="356"/>
      <c r="Y6" s="356" t="str">
        <f>+'P.A. Energía'!Z6</f>
        <v xml:space="preserve">NOMBRE DEL INDICADOR </v>
      </c>
      <c r="Z6" s="356"/>
      <c r="AA6" s="356"/>
      <c r="AB6" s="356"/>
      <c r="AC6" s="356"/>
      <c r="AD6" s="356"/>
      <c r="AE6" s="356"/>
      <c r="AF6" s="422" t="s">
        <v>36</v>
      </c>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4"/>
      <c r="BX6" s="416" t="s">
        <v>3</v>
      </c>
      <c r="BY6" s="417"/>
      <c r="BZ6" s="417"/>
      <c r="CA6" s="417"/>
      <c r="CB6" s="417"/>
      <c r="CC6" s="417"/>
      <c r="CD6" s="417"/>
      <c r="CE6" s="417"/>
      <c r="CF6" s="417"/>
      <c r="CG6" s="418"/>
      <c r="CH6" s="356" t="s">
        <v>4</v>
      </c>
      <c r="CI6" s="356"/>
      <c r="CJ6" s="356"/>
      <c r="CK6" s="356"/>
      <c r="CL6" s="356"/>
      <c r="CM6" s="356"/>
      <c r="CN6" s="356"/>
      <c r="CO6" s="356"/>
      <c r="CP6" s="356" t="s">
        <v>5</v>
      </c>
      <c r="CQ6" s="356"/>
      <c r="CR6" s="356"/>
      <c r="CS6" s="356"/>
      <c r="CT6" s="356"/>
      <c r="CU6" s="356"/>
      <c r="CV6" s="356"/>
      <c r="CW6" s="356"/>
      <c r="CX6" s="356"/>
      <c r="CY6" s="356"/>
      <c r="CZ6" s="356"/>
      <c r="DA6" s="356"/>
      <c r="DB6" s="356"/>
      <c r="DG6" s="57"/>
    </row>
    <row r="7" spans="1:112" s="5" customFormat="1" ht="129" customHeight="1" x14ac:dyDescent="0.2">
      <c r="A7" s="298"/>
      <c r="B7" s="350" t="s">
        <v>72</v>
      </c>
      <c r="C7" s="350"/>
      <c r="D7" s="350"/>
      <c r="E7" s="350"/>
      <c r="F7" s="350"/>
      <c r="G7" s="350"/>
      <c r="H7" s="350"/>
      <c r="I7" s="350"/>
      <c r="J7" s="350"/>
      <c r="K7" s="350"/>
      <c r="L7" s="350"/>
      <c r="M7" s="350"/>
      <c r="N7" s="350"/>
      <c r="O7" s="350"/>
      <c r="P7" s="350"/>
      <c r="Q7" s="350"/>
      <c r="R7" s="350"/>
      <c r="S7" s="350"/>
      <c r="T7" s="350"/>
      <c r="U7" s="350"/>
      <c r="V7" s="350"/>
      <c r="W7" s="350"/>
      <c r="X7" s="350"/>
      <c r="Y7" s="350" t="s">
        <v>75</v>
      </c>
      <c r="Z7" s="350"/>
      <c r="AA7" s="350"/>
      <c r="AB7" s="350"/>
      <c r="AC7" s="350"/>
      <c r="AD7" s="350"/>
      <c r="AE7" s="350"/>
      <c r="AF7" s="355" t="s">
        <v>43</v>
      </c>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419" t="s">
        <v>99</v>
      </c>
      <c r="BY7" s="420"/>
      <c r="BZ7" s="420"/>
      <c r="CA7" s="420"/>
      <c r="CB7" s="420"/>
      <c r="CC7" s="420"/>
      <c r="CD7" s="420"/>
      <c r="CE7" s="420"/>
      <c r="CF7" s="420"/>
      <c r="CG7" s="421"/>
      <c r="CH7" s="349" t="s">
        <v>111</v>
      </c>
      <c r="CI7" s="349"/>
      <c r="CJ7" s="349"/>
      <c r="CK7" s="349"/>
      <c r="CL7" s="349"/>
      <c r="CM7" s="349"/>
      <c r="CN7" s="349"/>
      <c r="CO7" s="349"/>
      <c r="CP7" s="349" t="s">
        <v>73</v>
      </c>
      <c r="CQ7" s="349"/>
      <c r="CR7" s="349"/>
      <c r="CS7" s="349"/>
      <c r="CT7" s="349"/>
      <c r="CU7" s="349"/>
      <c r="CV7" s="349"/>
      <c r="CW7" s="349"/>
      <c r="CX7" s="349"/>
      <c r="CY7" s="349"/>
      <c r="CZ7" s="349"/>
      <c r="DA7" s="349"/>
      <c r="DB7" s="349"/>
      <c r="DG7" s="58"/>
    </row>
    <row r="8" spans="1:112" s="6" customFormat="1" ht="16.5" customHeight="1" x14ac:dyDescent="0.2">
      <c r="A8" s="217"/>
      <c r="B8" s="413"/>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414"/>
      <c r="CT8" s="414"/>
      <c r="CU8" s="414"/>
      <c r="CV8" s="414"/>
      <c r="CW8" s="414"/>
      <c r="CX8" s="414"/>
      <c r="CY8" s="414"/>
      <c r="CZ8" s="414"/>
      <c r="DA8" s="414"/>
      <c r="DB8" s="415"/>
      <c r="DG8" s="59"/>
    </row>
    <row r="9" spans="1:112" s="1" customFormat="1" ht="36" customHeight="1" x14ac:dyDescent="0.2">
      <c r="A9" s="298"/>
      <c r="B9" s="346" t="s">
        <v>7</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8"/>
      <c r="DG9" s="57"/>
    </row>
    <row r="10" spans="1:112" s="1" customFormat="1" ht="18.75" customHeight="1" x14ac:dyDescent="0.2">
      <c r="A10" s="298"/>
      <c r="B10" s="370" t="s">
        <v>8</v>
      </c>
      <c r="C10" s="371"/>
      <c r="D10" s="371"/>
      <c r="E10" s="371"/>
      <c r="F10" s="371"/>
      <c r="G10" s="376" t="s">
        <v>9</v>
      </c>
      <c r="H10" s="347">
        <v>2021</v>
      </c>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84"/>
      <c r="CS10" s="84"/>
      <c r="CT10" s="84"/>
      <c r="CU10" s="84"/>
      <c r="CV10" s="84"/>
      <c r="CW10" s="84"/>
      <c r="CX10" s="84"/>
      <c r="CY10" s="84"/>
      <c r="CZ10" s="339" t="s">
        <v>11</v>
      </c>
      <c r="DA10" s="340"/>
      <c r="DB10" s="341"/>
      <c r="DG10" s="57"/>
    </row>
    <row r="11" spans="1:112" s="1" customFormat="1" ht="15.75" x14ac:dyDescent="0.2">
      <c r="A11" s="298"/>
      <c r="B11" s="372"/>
      <c r="C11" s="373"/>
      <c r="D11" s="373"/>
      <c r="E11" s="373"/>
      <c r="F11" s="373"/>
      <c r="G11" s="377"/>
      <c r="H11" s="347" t="s">
        <v>32</v>
      </c>
      <c r="I11" s="347"/>
      <c r="J11" s="347"/>
      <c r="K11" s="347"/>
      <c r="L11" s="347"/>
      <c r="M11" s="347"/>
      <c r="N11" s="347"/>
      <c r="O11" s="348"/>
      <c r="P11" s="346" t="s">
        <v>22</v>
      </c>
      <c r="Q11" s="347"/>
      <c r="R11" s="347"/>
      <c r="S11" s="347"/>
      <c r="T11" s="347"/>
      <c r="U11" s="347"/>
      <c r="V11" s="347"/>
      <c r="W11" s="348"/>
      <c r="X11" s="346" t="s">
        <v>23</v>
      </c>
      <c r="Y11" s="347"/>
      <c r="Z11" s="347"/>
      <c r="AA11" s="347"/>
      <c r="AB11" s="347"/>
      <c r="AC11" s="347"/>
      <c r="AD11" s="347"/>
      <c r="AE11" s="348"/>
      <c r="AF11" s="346" t="s">
        <v>24</v>
      </c>
      <c r="AG11" s="347"/>
      <c r="AH11" s="347"/>
      <c r="AI11" s="347"/>
      <c r="AJ11" s="347"/>
      <c r="AK11" s="347"/>
      <c r="AL11" s="347"/>
      <c r="AM11" s="348"/>
      <c r="AN11" s="346" t="s">
        <v>25</v>
      </c>
      <c r="AO11" s="347"/>
      <c r="AP11" s="347"/>
      <c r="AQ11" s="347"/>
      <c r="AR11" s="347"/>
      <c r="AS11" s="347"/>
      <c r="AT11" s="347"/>
      <c r="AU11" s="348"/>
      <c r="AV11" s="346" t="s">
        <v>26</v>
      </c>
      <c r="AW11" s="347"/>
      <c r="AX11" s="347"/>
      <c r="AY11" s="347"/>
      <c r="AZ11" s="347"/>
      <c r="BA11" s="347"/>
      <c r="BB11" s="347"/>
      <c r="BC11" s="348"/>
      <c r="BD11" s="346" t="s">
        <v>27</v>
      </c>
      <c r="BE11" s="347"/>
      <c r="BF11" s="347"/>
      <c r="BG11" s="347"/>
      <c r="BH11" s="347"/>
      <c r="BI11" s="347"/>
      <c r="BJ11" s="347"/>
      <c r="BK11" s="348"/>
      <c r="BL11" s="346" t="s">
        <v>28</v>
      </c>
      <c r="BM11" s="347"/>
      <c r="BN11" s="347"/>
      <c r="BO11" s="347"/>
      <c r="BP11" s="347"/>
      <c r="BQ11" s="347"/>
      <c r="BR11" s="347"/>
      <c r="BS11" s="348"/>
      <c r="BT11" s="346" t="s">
        <v>29</v>
      </c>
      <c r="BU11" s="347"/>
      <c r="BV11" s="347"/>
      <c r="BW11" s="347"/>
      <c r="BX11" s="347"/>
      <c r="BY11" s="347"/>
      <c r="BZ11" s="347"/>
      <c r="CA11" s="348"/>
      <c r="CB11" s="346" t="s">
        <v>30</v>
      </c>
      <c r="CC11" s="347"/>
      <c r="CD11" s="347"/>
      <c r="CE11" s="347"/>
      <c r="CF11" s="347"/>
      <c r="CG11" s="347"/>
      <c r="CH11" s="347"/>
      <c r="CI11" s="348"/>
      <c r="CJ11" s="346" t="s">
        <v>31</v>
      </c>
      <c r="CK11" s="347"/>
      <c r="CL11" s="347"/>
      <c r="CM11" s="347"/>
      <c r="CN11" s="347"/>
      <c r="CO11" s="347"/>
      <c r="CP11" s="347"/>
      <c r="CQ11" s="348"/>
      <c r="CR11" s="346" t="s">
        <v>10</v>
      </c>
      <c r="CS11" s="347"/>
      <c r="CT11" s="347"/>
      <c r="CU11" s="347"/>
      <c r="CV11" s="347"/>
      <c r="CW11" s="347"/>
      <c r="CX11" s="347"/>
      <c r="CY11" s="347"/>
      <c r="CZ11" s="342"/>
      <c r="DA11" s="343"/>
      <c r="DB11" s="344"/>
      <c r="DG11" s="57"/>
    </row>
    <row r="12" spans="1:112" s="1" customFormat="1" ht="15.75" x14ac:dyDescent="0.2">
      <c r="A12" s="298"/>
      <c r="B12" s="374"/>
      <c r="C12" s="375"/>
      <c r="D12" s="375"/>
      <c r="E12" s="375"/>
      <c r="F12" s="375"/>
      <c r="G12" s="378"/>
      <c r="H12" s="88" t="s">
        <v>12</v>
      </c>
      <c r="I12" s="86" t="s">
        <v>13</v>
      </c>
      <c r="J12" s="86" t="s">
        <v>12</v>
      </c>
      <c r="K12" s="86" t="s">
        <v>13</v>
      </c>
      <c r="L12" s="86" t="s">
        <v>12</v>
      </c>
      <c r="M12" s="86" t="s">
        <v>13</v>
      </c>
      <c r="N12" s="86" t="s">
        <v>12</v>
      </c>
      <c r="O12" s="87" t="s">
        <v>13</v>
      </c>
      <c r="P12" s="85" t="s">
        <v>12</v>
      </c>
      <c r="Q12" s="86" t="s">
        <v>13</v>
      </c>
      <c r="R12" s="86" t="s">
        <v>12</v>
      </c>
      <c r="S12" s="86" t="s">
        <v>13</v>
      </c>
      <c r="T12" s="86" t="s">
        <v>12</v>
      </c>
      <c r="U12" s="86" t="s">
        <v>13</v>
      </c>
      <c r="V12" s="86" t="s">
        <v>12</v>
      </c>
      <c r="W12" s="87" t="s">
        <v>13</v>
      </c>
      <c r="X12" s="85" t="s">
        <v>12</v>
      </c>
      <c r="Y12" s="86" t="s">
        <v>13</v>
      </c>
      <c r="Z12" s="86" t="s">
        <v>12</v>
      </c>
      <c r="AA12" s="86" t="s">
        <v>13</v>
      </c>
      <c r="AB12" s="86" t="s">
        <v>12</v>
      </c>
      <c r="AC12" s="86" t="s">
        <v>13</v>
      </c>
      <c r="AD12" s="86" t="s">
        <v>12</v>
      </c>
      <c r="AE12" s="87" t="s">
        <v>13</v>
      </c>
      <c r="AF12" s="85" t="s">
        <v>12</v>
      </c>
      <c r="AG12" s="86" t="s">
        <v>13</v>
      </c>
      <c r="AH12" s="86" t="s">
        <v>12</v>
      </c>
      <c r="AI12" s="86" t="s">
        <v>13</v>
      </c>
      <c r="AJ12" s="86" t="s">
        <v>12</v>
      </c>
      <c r="AK12" s="86" t="s">
        <v>13</v>
      </c>
      <c r="AL12" s="86" t="s">
        <v>12</v>
      </c>
      <c r="AM12" s="87" t="s">
        <v>13</v>
      </c>
      <c r="AN12" s="85" t="s">
        <v>12</v>
      </c>
      <c r="AO12" s="86" t="s">
        <v>13</v>
      </c>
      <c r="AP12" s="86" t="s">
        <v>12</v>
      </c>
      <c r="AQ12" s="86" t="s">
        <v>13</v>
      </c>
      <c r="AR12" s="86" t="s">
        <v>12</v>
      </c>
      <c r="AS12" s="86" t="s">
        <v>13</v>
      </c>
      <c r="AT12" s="86" t="s">
        <v>12</v>
      </c>
      <c r="AU12" s="87" t="s">
        <v>13</v>
      </c>
      <c r="AV12" s="85" t="s">
        <v>12</v>
      </c>
      <c r="AW12" s="86" t="s">
        <v>13</v>
      </c>
      <c r="AX12" s="86" t="s">
        <v>12</v>
      </c>
      <c r="AY12" s="86" t="s">
        <v>13</v>
      </c>
      <c r="AZ12" s="86" t="s">
        <v>12</v>
      </c>
      <c r="BA12" s="86" t="s">
        <v>13</v>
      </c>
      <c r="BB12" s="86" t="s">
        <v>12</v>
      </c>
      <c r="BC12" s="87" t="s">
        <v>13</v>
      </c>
      <c r="BD12" s="85" t="s">
        <v>12</v>
      </c>
      <c r="BE12" s="86" t="s">
        <v>13</v>
      </c>
      <c r="BF12" s="86" t="s">
        <v>12</v>
      </c>
      <c r="BG12" s="86" t="s">
        <v>13</v>
      </c>
      <c r="BH12" s="86" t="s">
        <v>12</v>
      </c>
      <c r="BI12" s="86" t="s">
        <v>13</v>
      </c>
      <c r="BJ12" s="86" t="s">
        <v>12</v>
      </c>
      <c r="BK12" s="87" t="s">
        <v>13</v>
      </c>
      <c r="BL12" s="85" t="s">
        <v>12</v>
      </c>
      <c r="BM12" s="86" t="s">
        <v>13</v>
      </c>
      <c r="BN12" s="86" t="s">
        <v>12</v>
      </c>
      <c r="BO12" s="86" t="s">
        <v>13</v>
      </c>
      <c r="BP12" s="86" t="s">
        <v>12</v>
      </c>
      <c r="BQ12" s="86" t="s">
        <v>13</v>
      </c>
      <c r="BR12" s="86" t="s">
        <v>12</v>
      </c>
      <c r="BS12" s="87" t="s">
        <v>13</v>
      </c>
      <c r="BT12" s="85" t="s">
        <v>12</v>
      </c>
      <c r="BU12" s="86" t="s">
        <v>13</v>
      </c>
      <c r="BV12" s="86" t="s">
        <v>12</v>
      </c>
      <c r="BW12" s="86" t="s">
        <v>13</v>
      </c>
      <c r="BX12" s="86" t="s">
        <v>12</v>
      </c>
      <c r="BY12" s="86" t="s">
        <v>13</v>
      </c>
      <c r="BZ12" s="86" t="s">
        <v>12</v>
      </c>
      <c r="CA12" s="87" t="s">
        <v>13</v>
      </c>
      <c r="CB12" s="85" t="s">
        <v>12</v>
      </c>
      <c r="CC12" s="86" t="s">
        <v>13</v>
      </c>
      <c r="CD12" s="86" t="s">
        <v>12</v>
      </c>
      <c r="CE12" s="86" t="s">
        <v>13</v>
      </c>
      <c r="CF12" s="86" t="s">
        <v>12</v>
      </c>
      <c r="CG12" s="86" t="s">
        <v>13</v>
      </c>
      <c r="CH12" s="86" t="s">
        <v>12</v>
      </c>
      <c r="CI12" s="87" t="s">
        <v>13</v>
      </c>
      <c r="CJ12" s="85" t="s">
        <v>12</v>
      </c>
      <c r="CK12" s="86" t="s">
        <v>13</v>
      </c>
      <c r="CL12" s="86" t="s">
        <v>12</v>
      </c>
      <c r="CM12" s="86" t="s">
        <v>13</v>
      </c>
      <c r="CN12" s="86" t="s">
        <v>12</v>
      </c>
      <c r="CO12" s="86" t="s">
        <v>13</v>
      </c>
      <c r="CP12" s="86" t="s">
        <v>12</v>
      </c>
      <c r="CQ12" s="87" t="s">
        <v>13</v>
      </c>
      <c r="CR12" s="85" t="s">
        <v>12</v>
      </c>
      <c r="CS12" s="86" t="s">
        <v>13</v>
      </c>
      <c r="CT12" s="86" t="s">
        <v>12</v>
      </c>
      <c r="CU12" s="86" t="s">
        <v>13</v>
      </c>
      <c r="CV12" s="86" t="s">
        <v>12</v>
      </c>
      <c r="CW12" s="86" t="s">
        <v>13</v>
      </c>
      <c r="CX12" s="86" t="s">
        <v>12</v>
      </c>
      <c r="CY12" s="87" t="s">
        <v>13</v>
      </c>
      <c r="CZ12" s="88" t="s">
        <v>12</v>
      </c>
      <c r="DA12" s="86" t="s">
        <v>13</v>
      </c>
      <c r="DB12" s="87" t="s">
        <v>14</v>
      </c>
      <c r="DG12" s="57"/>
    </row>
    <row r="13" spans="1:112" ht="40.5" customHeight="1" x14ac:dyDescent="0.2">
      <c r="A13" s="298"/>
      <c r="B13" s="386"/>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8"/>
      <c r="CZ13" s="337">
        <f>+SUM(CZ16,CZ19,CZ23)</f>
        <v>25</v>
      </c>
      <c r="DA13" s="337">
        <f>+SUM(DA16,DA19,DA23)</f>
        <v>0</v>
      </c>
      <c r="DB13" s="338">
        <f>DA13/CZ13</f>
        <v>0</v>
      </c>
      <c r="DC13" s="1"/>
      <c r="DD13" s="1"/>
    </row>
    <row r="14" spans="1:112" ht="78.75" customHeight="1" x14ac:dyDescent="0.2">
      <c r="A14" s="298"/>
      <c r="B14" s="400" t="s">
        <v>53</v>
      </c>
      <c r="C14" s="363" t="s">
        <v>97</v>
      </c>
      <c r="D14" s="364"/>
      <c r="E14" s="364"/>
      <c r="F14" s="364"/>
      <c r="G14" s="68" t="s">
        <v>95</v>
      </c>
      <c r="H14" s="8"/>
      <c r="I14" s="9"/>
      <c r="J14" s="9"/>
      <c r="K14" s="9"/>
      <c r="L14" s="9"/>
      <c r="M14" s="9"/>
      <c r="N14" s="9"/>
      <c r="O14" s="9"/>
      <c r="P14" s="8"/>
      <c r="Q14" s="9"/>
      <c r="R14" s="9"/>
      <c r="S14" s="9"/>
      <c r="T14" s="9"/>
      <c r="U14" s="9"/>
      <c r="V14" s="9"/>
      <c r="W14" s="9"/>
      <c r="X14" s="8" t="s">
        <v>12</v>
      </c>
      <c r="Y14" s="9"/>
      <c r="Z14" s="9"/>
      <c r="AA14" s="9"/>
      <c r="AB14" s="9"/>
      <c r="AC14" s="9"/>
      <c r="AD14" s="9"/>
      <c r="AE14" s="7"/>
      <c r="AF14" s="18"/>
      <c r="AG14" s="9"/>
      <c r="AH14" s="9"/>
      <c r="AI14" s="9"/>
      <c r="AJ14" s="9"/>
      <c r="AK14" s="9"/>
      <c r="AL14" s="9"/>
      <c r="AM14" s="7"/>
      <c r="AN14" s="18"/>
      <c r="AO14" s="9"/>
      <c r="AP14" s="9"/>
      <c r="AQ14" s="9"/>
      <c r="AR14" s="9"/>
      <c r="AS14" s="9"/>
      <c r="AT14" s="9"/>
      <c r="AU14" s="7"/>
      <c r="AV14" s="18"/>
      <c r="AW14" s="9"/>
      <c r="AX14" s="9"/>
      <c r="AY14" s="9"/>
      <c r="AZ14" s="9"/>
      <c r="BA14" s="9"/>
      <c r="BB14" s="9"/>
      <c r="BC14" s="7"/>
      <c r="BD14" s="18"/>
      <c r="BE14" s="9"/>
      <c r="BF14" s="9"/>
      <c r="BG14" s="9"/>
      <c r="BH14" s="9"/>
      <c r="BI14" s="9"/>
      <c r="BJ14" s="9"/>
      <c r="BK14" s="7"/>
      <c r="BL14" s="18"/>
      <c r="BM14" s="9"/>
      <c r="BN14" s="9"/>
      <c r="BO14" s="9"/>
      <c r="BP14" s="9"/>
      <c r="BQ14" s="9"/>
      <c r="BR14" s="9"/>
      <c r="BS14" s="7"/>
      <c r="BT14" s="18" t="s">
        <v>12</v>
      </c>
      <c r="BU14" s="9"/>
      <c r="BV14" s="9"/>
      <c r="BW14" s="9"/>
      <c r="BX14" s="9"/>
      <c r="BY14" s="9"/>
      <c r="BZ14" s="9"/>
      <c r="CA14" s="7"/>
      <c r="CB14" s="18"/>
      <c r="CC14" s="9"/>
      <c r="CD14" s="9"/>
      <c r="CE14" s="9"/>
      <c r="CF14" s="9"/>
      <c r="CG14" s="9"/>
      <c r="CH14" s="9"/>
      <c r="CI14" s="7"/>
      <c r="CJ14" s="18"/>
      <c r="CK14" s="9"/>
      <c r="CL14" s="9"/>
      <c r="CM14" s="9"/>
      <c r="CN14" s="9"/>
      <c r="CO14" s="9"/>
      <c r="CP14" s="9"/>
      <c r="CQ14" s="7"/>
      <c r="CR14" s="18"/>
      <c r="CS14" s="9"/>
      <c r="CT14" s="9"/>
      <c r="CU14" s="9"/>
      <c r="CV14" s="9"/>
      <c r="CW14" s="9"/>
      <c r="CX14" s="9"/>
      <c r="CY14" s="7"/>
      <c r="CZ14" s="10">
        <f>COUNTIF(H14:CY14,"P")</f>
        <v>2</v>
      </c>
      <c r="DA14" s="11">
        <f>COUNTIF(P14:CY14,"E")</f>
        <v>0</v>
      </c>
      <c r="DB14" s="12">
        <f t="shared" ref="DB14:DB16" si="0">DA14/CZ14</f>
        <v>0</v>
      </c>
      <c r="DC14" s="1"/>
      <c r="DD14" s="1"/>
    </row>
    <row r="15" spans="1:112" ht="96.75" customHeight="1" x14ac:dyDescent="0.2">
      <c r="A15" s="298"/>
      <c r="B15" s="401"/>
      <c r="C15" s="363" t="s">
        <v>124</v>
      </c>
      <c r="D15" s="364"/>
      <c r="E15" s="364"/>
      <c r="F15" s="364"/>
      <c r="G15" s="68" t="s">
        <v>95</v>
      </c>
      <c r="H15" s="8"/>
      <c r="I15" s="9"/>
      <c r="J15" s="9"/>
      <c r="K15" s="9"/>
      <c r="L15" s="9"/>
      <c r="M15" s="9"/>
      <c r="N15" s="9"/>
      <c r="O15" s="9"/>
      <c r="P15" s="8"/>
      <c r="Q15" s="9"/>
      <c r="R15" s="9"/>
      <c r="S15" s="9"/>
      <c r="T15" s="9"/>
      <c r="U15" s="9"/>
      <c r="V15" s="9"/>
      <c r="W15" s="9"/>
      <c r="X15" s="8"/>
      <c r="Y15" s="9"/>
      <c r="Z15" s="9"/>
      <c r="AA15" s="9"/>
      <c r="AB15" s="9"/>
      <c r="AC15" s="9"/>
      <c r="AD15" s="9"/>
      <c r="AE15" s="7"/>
      <c r="AF15" s="18"/>
      <c r="AG15" s="9"/>
      <c r="AH15" s="9"/>
      <c r="AI15" s="9"/>
      <c r="AJ15" s="9"/>
      <c r="AK15" s="9"/>
      <c r="AL15" s="9"/>
      <c r="AM15" s="7"/>
      <c r="AN15" s="18"/>
      <c r="AO15" s="9"/>
      <c r="AP15" s="9"/>
      <c r="AQ15" s="9"/>
      <c r="AR15" s="9"/>
      <c r="AS15" s="9"/>
      <c r="AT15" s="9"/>
      <c r="AU15" s="7"/>
      <c r="AV15" s="18"/>
      <c r="AW15" s="9"/>
      <c r="AX15" s="9"/>
      <c r="AY15" s="9"/>
      <c r="AZ15" s="9"/>
      <c r="BA15" s="9"/>
      <c r="BB15" s="9"/>
      <c r="BC15" s="7"/>
      <c r="BD15" s="18"/>
      <c r="BE15" s="9"/>
      <c r="BF15" s="9"/>
      <c r="BG15" s="9"/>
      <c r="BH15" s="9"/>
      <c r="BI15" s="9"/>
      <c r="BJ15" s="9"/>
      <c r="BK15" s="7"/>
      <c r="BL15" s="18"/>
      <c r="BM15" s="9"/>
      <c r="BN15" s="9"/>
      <c r="BO15" s="9"/>
      <c r="BP15" s="9"/>
      <c r="BQ15" s="9"/>
      <c r="BR15" s="9"/>
      <c r="BS15" s="7"/>
      <c r="BT15" s="18"/>
      <c r="BU15" s="9"/>
      <c r="BV15" s="9"/>
      <c r="BW15" s="9"/>
      <c r="BX15" s="9"/>
      <c r="BY15" s="9"/>
      <c r="BZ15" s="9"/>
      <c r="CA15" s="7"/>
      <c r="CB15" s="18"/>
      <c r="CC15" s="9"/>
      <c r="CD15" s="9"/>
      <c r="CE15" s="9"/>
      <c r="CF15" s="9" t="s">
        <v>12</v>
      </c>
      <c r="CG15" s="9"/>
      <c r="CH15" s="9"/>
      <c r="CI15" s="7"/>
      <c r="CJ15" s="18"/>
      <c r="CK15" s="9"/>
      <c r="CL15" s="9"/>
      <c r="CM15" s="9"/>
      <c r="CN15" s="9"/>
      <c r="CO15" s="9"/>
      <c r="CP15" s="9"/>
      <c r="CQ15" s="7"/>
      <c r="CR15" s="18"/>
      <c r="CS15" s="9"/>
      <c r="CT15" s="9"/>
      <c r="CU15" s="9"/>
      <c r="CV15" s="9"/>
      <c r="CW15" s="9"/>
      <c r="CX15" s="9"/>
      <c r="CY15" s="7"/>
      <c r="CZ15" s="10">
        <f>COUNTIF(H15:CY15,"P")</f>
        <v>1</v>
      </c>
      <c r="DA15" s="11">
        <f>COUNTIF(P15:CY15,"E")</f>
        <v>0</v>
      </c>
      <c r="DB15" s="12">
        <f t="shared" ref="DB15" si="1">DA15/CZ15</f>
        <v>0</v>
      </c>
      <c r="DC15" s="1"/>
      <c r="DD15" s="1"/>
    </row>
    <row r="16" spans="1:112" ht="15" customHeight="1" x14ac:dyDescent="0.2">
      <c r="A16" s="298"/>
      <c r="B16" s="367" t="s">
        <v>49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9"/>
      <c r="CZ16" s="210">
        <f>SUM(CZ14:CZ15)</f>
        <v>3</v>
      </c>
      <c r="DA16" s="210">
        <f>SUM(DA14:DA15)</f>
        <v>0</v>
      </c>
      <c r="DB16" s="211">
        <f t="shared" si="0"/>
        <v>0</v>
      </c>
      <c r="DC16" s="1"/>
      <c r="DD16" s="1"/>
      <c r="DG16" s="48" t="s">
        <v>37</v>
      </c>
      <c r="DH16" s="2" t="s">
        <v>37</v>
      </c>
    </row>
    <row r="17" spans="1:112" ht="81.75" customHeight="1" x14ac:dyDescent="0.2">
      <c r="A17" s="298"/>
      <c r="B17" s="345" t="s">
        <v>58</v>
      </c>
      <c r="C17" s="357" t="s">
        <v>120</v>
      </c>
      <c r="D17" s="358"/>
      <c r="E17" s="358"/>
      <c r="F17" s="358"/>
      <c r="G17" s="68" t="s">
        <v>95</v>
      </c>
      <c r="H17" s="20"/>
      <c r="I17" s="11"/>
      <c r="J17" s="11"/>
      <c r="K17" s="11"/>
      <c r="L17" s="11"/>
      <c r="M17" s="11"/>
      <c r="N17" s="11"/>
      <c r="O17" s="11"/>
      <c r="P17" s="20"/>
      <c r="Q17" s="11"/>
      <c r="R17" s="11"/>
      <c r="S17" s="11"/>
      <c r="T17" s="11"/>
      <c r="U17" s="11"/>
      <c r="V17" s="11"/>
      <c r="W17" s="11"/>
      <c r="X17" s="20"/>
      <c r="Y17" s="11"/>
      <c r="Z17" s="11" t="s">
        <v>12</v>
      </c>
      <c r="AA17" s="11"/>
      <c r="AB17" s="11"/>
      <c r="AC17" s="11"/>
      <c r="AD17" s="11"/>
      <c r="AE17" s="19"/>
      <c r="AF17" s="10"/>
      <c r="AG17" s="11"/>
      <c r="AH17" s="11"/>
      <c r="AI17" s="11"/>
      <c r="AJ17" s="11"/>
      <c r="AK17" s="11"/>
      <c r="AL17" s="11"/>
      <c r="AM17" s="19"/>
      <c r="AN17" s="10"/>
      <c r="AO17" s="11"/>
      <c r="AP17" s="11"/>
      <c r="AQ17" s="11"/>
      <c r="AR17" s="11"/>
      <c r="AS17" s="11"/>
      <c r="AT17" s="11"/>
      <c r="AU17" s="19"/>
      <c r="AV17" s="10"/>
      <c r="AW17" s="11"/>
      <c r="AX17" s="11"/>
      <c r="AY17" s="11"/>
      <c r="AZ17" s="11"/>
      <c r="BA17" s="11"/>
      <c r="BB17" s="11"/>
      <c r="BC17" s="19"/>
      <c r="BD17" s="10"/>
      <c r="BE17" s="11"/>
      <c r="BF17" s="11"/>
      <c r="BG17" s="11"/>
      <c r="BH17" s="11"/>
      <c r="BI17" s="11"/>
      <c r="BJ17" s="11"/>
      <c r="BK17" s="19"/>
      <c r="BL17" s="10"/>
      <c r="BM17" s="11"/>
      <c r="BN17" s="11" t="s">
        <v>12</v>
      </c>
      <c r="BO17" s="11"/>
      <c r="BP17" s="11"/>
      <c r="BQ17" s="11"/>
      <c r="BR17" s="11"/>
      <c r="BS17" s="19"/>
      <c r="BT17" s="10"/>
      <c r="BU17" s="11"/>
      <c r="BV17" s="11"/>
      <c r="BW17" s="11"/>
      <c r="BX17" s="11"/>
      <c r="BY17" s="11"/>
      <c r="BZ17" s="11"/>
      <c r="CA17" s="19"/>
      <c r="CB17" s="10"/>
      <c r="CC17" s="11"/>
      <c r="CD17" s="11"/>
      <c r="CE17" s="11"/>
      <c r="CF17" s="11"/>
      <c r="CG17" s="11"/>
      <c r="CH17" s="11"/>
      <c r="CI17" s="19"/>
      <c r="CJ17" s="10"/>
      <c r="CK17" s="11"/>
      <c r="CL17" s="11"/>
      <c r="CM17" s="11"/>
      <c r="CN17" s="11"/>
      <c r="CO17" s="11"/>
      <c r="CP17" s="11"/>
      <c r="CQ17" s="19"/>
      <c r="CR17" s="10" t="s">
        <v>12</v>
      </c>
      <c r="CS17" s="11"/>
      <c r="CT17" s="11"/>
      <c r="CU17" s="11"/>
      <c r="CV17" s="35"/>
      <c r="CW17" s="35"/>
      <c r="CX17" s="35"/>
      <c r="CY17" s="36"/>
      <c r="CZ17" s="10">
        <f>COUNTIF(H17:CY17,"P")</f>
        <v>3</v>
      </c>
      <c r="DA17" s="11">
        <f>COUNTIF(P17:CY17,"E")</f>
        <v>0</v>
      </c>
      <c r="DB17" s="12">
        <f>DA17/CZ17</f>
        <v>0</v>
      </c>
      <c r="DC17" s="1"/>
      <c r="DD17" s="1"/>
      <c r="DH17" s="2" t="s">
        <v>37</v>
      </c>
    </row>
    <row r="18" spans="1:112" ht="63" customHeight="1" x14ac:dyDescent="0.2">
      <c r="A18" s="298"/>
      <c r="B18" s="345"/>
      <c r="C18" s="359" t="s">
        <v>121</v>
      </c>
      <c r="D18" s="360"/>
      <c r="E18" s="360"/>
      <c r="F18" s="360"/>
      <c r="G18" s="68" t="s">
        <v>95</v>
      </c>
      <c r="H18" s="64"/>
      <c r="I18" s="49"/>
      <c r="J18" s="49"/>
      <c r="K18" s="49"/>
      <c r="L18" s="49"/>
      <c r="M18" s="49"/>
      <c r="N18" s="49"/>
      <c r="O18" s="49"/>
      <c r="P18" s="64"/>
      <c r="Q18" s="49"/>
      <c r="R18" s="49"/>
      <c r="S18" s="49"/>
      <c r="T18" s="49"/>
      <c r="U18" s="49"/>
      <c r="V18" s="49"/>
      <c r="W18" s="49"/>
      <c r="X18" s="64"/>
      <c r="Y18" s="49"/>
      <c r="Z18" s="49"/>
      <c r="AA18" s="49"/>
      <c r="AB18" s="49"/>
      <c r="AC18" s="49"/>
      <c r="AD18" s="49" t="s">
        <v>12</v>
      </c>
      <c r="AE18" s="65"/>
      <c r="AF18" s="16"/>
      <c r="AG18" s="49"/>
      <c r="AH18" s="49"/>
      <c r="AI18" s="49"/>
      <c r="AJ18" s="49"/>
      <c r="AK18" s="49"/>
      <c r="AL18" s="49"/>
      <c r="AM18" s="65"/>
      <c r="AN18" s="16"/>
      <c r="AO18" s="49"/>
      <c r="AP18" s="49"/>
      <c r="AQ18" s="49"/>
      <c r="AR18" s="49"/>
      <c r="AS18" s="49"/>
      <c r="AT18" s="49"/>
      <c r="AU18" s="65"/>
      <c r="AV18" s="16"/>
      <c r="AW18" s="49"/>
      <c r="AX18" s="49"/>
      <c r="AY18" s="49"/>
      <c r="AZ18" s="49"/>
      <c r="BA18" s="49"/>
      <c r="BB18" s="49"/>
      <c r="BC18" s="65"/>
      <c r="BD18" s="16"/>
      <c r="BE18" s="49"/>
      <c r="BF18" s="49"/>
      <c r="BG18" s="49"/>
      <c r="BH18" s="49"/>
      <c r="BI18" s="49"/>
      <c r="BJ18" s="49"/>
      <c r="BK18" s="65"/>
      <c r="BL18" s="16"/>
      <c r="BM18" s="49"/>
      <c r="BN18" s="49"/>
      <c r="BO18" s="49"/>
      <c r="BP18" s="49"/>
      <c r="BQ18" s="49"/>
      <c r="BR18" s="49"/>
      <c r="BS18" s="65"/>
      <c r="BT18" s="16"/>
      <c r="BU18" s="49"/>
      <c r="BV18" s="49"/>
      <c r="BW18" s="49"/>
      <c r="BX18" s="49"/>
      <c r="BY18" s="49"/>
      <c r="BZ18" s="49" t="s">
        <v>12</v>
      </c>
      <c r="CA18" s="65"/>
      <c r="CB18" s="16"/>
      <c r="CC18" s="49"/>
      <c r="CD18" s="49"/>
      <c r="CE18" s="49"/>
      <c r="CF18" s="49"/>
      <c r="CG18" s="49"/>
      <c r="CH18" s="49"/>
      <c r="CI18" s="65"/>
      <c r="CJ18" s="16"/>
      <c r="CK18" s="49"/>
      <c r="CL18" s="49"/>
      <c r="CM18" s="49"/>
      <c r="CN18" s="49"/>
      <c r="CO18" s="49"/>
      <c r="CP18" s="49"/>
      <c r="CQ18" s="65"/>
      <c r="CR18" s="16"/>
      <c r="CS18" s="49"/>
      <c r="CT18" s="49"/>
      <c r="CU18" s="49"/>
      <c r="CV18" s="66"/>
      <c r="CW18" s="66"/>
      <c r="CX18" s="66"/>
      <c r="CY18" s="67"/>
      <c r="CZ18" s="10">
        <f>COUNTIF(H18:CY18,"P")</f>
        <v>2</v>
      </c>
      <c r="DA18" s="11">
        <f>COUNTIF(P18:CY18,"E")</f>
        <v>0</v>
      </c>
      <c r="DB18" s="12">
        <f>DA18/CZ18</f>
        <v>0</v>
      </c>
      <c r="DC18" s="1"/>
      <c r="DD18" s="1"/>
    </row>
    <row r="19" spans="1:112" ht="16.5" customHeight="1" x14ac:dyDescent="0.2">
      <c r="A19" s="298"/>
      <c r="B19" s="386"/>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8"/>
      <c r="CZ19" s="210">
        <f>SUM(CZ17:CZ18)</f>
        <v>5</v>
      </c>
      <c r="DA19" s="210">
        <f>SUM(DA17:DA18)</f>
        <v>0</v>
      </c>
      <c r="DB19" s="211">
        <f t="shared" ref="DB19" si="2">DA19/CZ19</f>
        <v>0</v>
      </c>
      <c r="DC19" s="1"/>
      <c r="DD19" s="1"/>
    </row>
    <row r="20" spans="1:112" ht="43.5" customHeight="1" x14ac:dyDescent="0.2">
      <c r="A20" s="298"/>
      <c r="B20" s="345" t="s">
        <v>54</v>
      </c>
      <c r="C20" s="361" t="s">
        <v>96</v>
      </c>
      <c r="D20" s="362"/>
      <c r="E20" s="362"/>
      <c r="F20" s="362"/>
      <c r="G20" s="68" t="s">
        <v>95</v>
      </c>
      <c r="H20" s="8" t="s">
        <v>37</v>
      </c>
      <c r="I20" s="9"/>
      <c r="J20" s="9"/>
      <c r="K20" s="9"/>
      <c r="L20" s="9"/>
      <c r="M20" s="9"/>
      <c r="N20" s="9" t="s">
        <v>12</v>
      </c>
      <c r="O20" s="7"/>
      <c r="P20" s="8"/>
      <c r="Q20" s="9"/>
      <c r="R20" s="9" t="s">
        <v>38</v>
      </c>
      <c r="S20" s="9"/>
      <c r="T20" s="9"/>
      <c r="U20" s="9"/>
      <c r="V20" s="9" t="s">
        <v>12</v>
      </c>
      <c r="W20" s="7"/>
      <c r="X20" s="8"/>
      <c r="Y20" s="9"/>
      <c r="Z20" s="9"/>
      <c r="AA20" s="9"/>
      <c r="AB20" s="9"/>
      <c r="AC20" s="9"/>
      <c r="AD20" s="9" t="s">
        <v>12</v>
      </c>
      <c r="AE20" s="9"/>
      <c r="AF20" s="8"/>
      <c r="AG20" s="9"/>
      <c r="AH20" s="9"/>
      <c r="AI20" s="9"/>
      <c r="AJ20" s="9"/>
      <c r="AK20" s="9"/>
      <c r="AL20" s="9" t="s">
        <v>12</v>
      </c>
      <c r="AM20" s="7"/>
      <c r="AN20" s="8"/>
      <c r="AO20" s="9"/>
      <c r="AP20" s="9"/>
      <c r="AQ20" s="9"/>
      <c r="AR20" s="9"/>
      <c r="AS20" s="9"/>
      <c r="AT20" s="9" t="s">
        <v>12</v>
      </c>
      <c r="AU20" s="7"/>
      <c r="AV20" s="8"/>
      <c r="AW20" s="9"/>
      <c r="AX20" s="9"/>
      <c r="AY20" s="9"/>
      <c r="AZ20" s="9" t="s">
        <v>12</v>
      </c>
      <c r="BA20" s="9"/>
      <c r="BB20" s="9"/>
      <c r="BC20" s="7"/>
      <c r="BD20" s="8"/>
      <c r="BE20" s="9"/>
      <c r="BF20" s="9"/>
      <c r="BG20" s="9"/>
      <c r="BH20" s="9"/>
      <c r="BI20" s="9"/>
      <c r="BJ20" s="9" t="s">
        <v>12</v>
      </c>
      <c r="BK20" s="7"/>
      <c r="BL20" s="8"/>
      <c r="BM20" s="9"/>
      <c r="BN20" s="9"/>
      <c r="BO20" s="9"/>
      <c r="BP20" s="9"/>
      <c r="BQ20" s="9"/>
      <c r="BR20" s="9" t="s">
        <v>12</v>
      </c>
      <c r="BS20" s="7"/>
      <c r="BT20" s="8"/>
      <c r="BU20" s="9"/>
      <c r="BV20" s="9"/>
      <c r="BW20" s="9"/>
      <c r="BX20" s="9"/>
      <c r="BY20" s="9"/>
      <c r="BZ20" s="9" t="s">
        <v>12</v>
      </c>
      <c r="CA20" s="7"/>
      <c r="CB20" s="8"/>
      <c r="CC20" s="9"/>
      <c r="CD20" s="9"/>
      <c r="CE20" s="9"/>
      <c r="CF20" s="9"/>
      <c r="CG20" s="9"/>
      <c r="CH20" s="9" t="s">
        <v>12</v>
      </c>
      <c r="CI20" s="7"/>
      <c r="CJ20" s="8"/>
      <c r="CK20" s="9"/>
      <c r="CL20" s="9"/>
      <c r="CM20" s="9"/>
      <c r="CN20" s="9" t="s">
        <v>12</v>
      </c>
      <c r="CO20" s="9"/>
      <c r="CP20" s="9"/>
      <c r="CQ20" s="7"/>
      <c r="CR20" s="8"/>
      <c r="CS20" s="9"/>
      <c r="CT20" s="9"/>
      <c r="CU20" s="9"/>
      <c r="CV20" s="9" t="s">
        <v>12</v>
      </c>
      <c r="CW20" s="9"/>
      <c r="CX20" s="9"/>
      <c r="CY20" s="7"/>
      <c r="CZ20" s="10">
        <f>COUNTIF(H20:CY20,"P")</f>
        <v>12</v>
      </c>
      <c r="DA20" s="11">
        <f>COUNTIF(P20:CY20,"E")</f>
        <v>0</v>
      </c>
      <c r="DB20" s="12">
        <f>DA20/CZ20</f>
        <v>0</v>
      </c>
      <c r="DC20" s="1"/>
      <c r="DD20" s="1"/>
    </row>
    <row r="21" spans="1:112" ht="68.25" customHeight="1" x14ac:dyDescent="0.2">
      <c r="A21" s="298"/>
      <c r="B21" s="345"/>
      <c r="C21" s="389" t="s">
        <v>55</v>
      </c>
      <c r="D21" s="358"/>
      <c r="E21" s="358"/>
      <c r="F21" s="358"/>
      <c r="G21" s="68" t="s">
        <v>95</v>
      </c>
      <c r="H21" s="15"/>
      <c r="I21" s="13"/>
      <c r="J21" s="13"/>
      <c r="K21" s="13" t="s">
        <v>49</v>
      </c>
      <c r="L21" s="13"/>
      <c r="M21" s="13"/>
      <c r="N21" s="13"/>
      <c r="O21" s="14"/>
      <c r="P21" s="15"/>
      <c r="Q21" s="13"/>
      <c r="R21" s="13"/>
      <c r="S21" s="13"/>
      <c r="T21" s="13"/>
      <c r="U21" s="13"/>
      <c r="V21" s="13"/>
      <c r="W21" s="14"/>
      <c r="X21" s="15"/>
      <c r="Y21" s="13"/>
      <c r="Z21" s="13"/>
      <c r="AA21" s="13"/>
      <c r="AB21" s="13"/>
      <c r="AC21" s="13"/>
      <c r="AD21" s="13"/>
      <c r="AE21" s="34"/>
      <c r="AF21" s="15"/>
      <c r="AG21" s="13"/>
      <c r="AH21" s="13"/>
      <c r="AI21" s="13"/>
      <c r="AJ21" s="13"/>
      <c r="AK21" s="13"/>
      <c r="AL21" s="13"/>
      <c r="AM21" s="14"/>
      <c r="AN21" s="15"/>
      <c r="AO21" s="13"/>
      <c r="AP21" s="13"/>
      <c r="AQ21" s="13"/>
      <c r="AR21" s="13"/>
      <c r="AS21" s="13"/>
      <c r="AT21" s="13"/>
      <c r="AU21" s="14"/>
      <c r="AV21" s="15"/>
      <c r="AW21" s="13"/>
      <c r="AX21" s="13"/>
      <c r="AY21" s="13"/>
      <c r="AZ21" s="13"/>
      <c r="BA21" s="13"/>
      <c r="BB21" s="9" t="s">
        <v>12</v>
      </c>
      <c r="BC21" s="14"/>
      <c r="BD21" s="15"/>
      <c r="BE21" s="13"/>
      <c r="BF21" s="13"/>
      <c r="BG21" s="13"/>
      <c r="BH21" s="13"/>
      <c r="BI21" s="13"/>
      <c r="BJ21" s="13"/>
      <c r="BK21" s="14"/>
      <c r="BL21" s="15"/>
      <c r="BM21" s="13"/>
      <c r="BN21" s="13"/>
      <c r="BO21" s="13"/>
      <c r="BP21" s="13"/>
      <c r="BQ21" s="13"/>
      <c r="BR21" s="13"/>
      <c r="BS21" s="14"/>
      <c r="BT21" s="15"/>
      <c r="BU21" s="13"/>
      <c r="BV21" s="13"/>
      <c r="BW21" s="13"/>
      <c r="BX21" s="13"/>
      <c r="BY21" s="13"/>
      <c r="BZ21" s="13"/>
      <c r="CA21" s="14"/>
      <c r="CB21" s="15"/>
      <c r="CC21" s="13"/>
      <c r="CD21" s="13"/>
      <c r="CE21" s="13"/>
      <c r="CF21" s="13"/>
      <c r="CG21" s="13"/>
      <c r="CH21" s="13"/>
      <c r="CI21" s="14"/>
      <c r="CJ21" s="15"/>
      <c r="CK21" s="13"/>
      <c r="CL21" s="13"/>
      <c r="CM21" s="13"/>
      <c r="CN21" s="13"/>
      <c r="CO21" s="13"/>
      <c r="CP21" s="13"/>
      <c r="CQ21" s="14"/>
      <c r="CR21" s="15"/>
      <c r="CS21" s="13"/>
      <c r="CT21" s="13"/>
      <c r="CU21" s="13"/>
      <c r="CV21" s="13"/>
      <c r="CW21" s="13"/>
      <c r="CX21" s="13" t="s">
        <v>41</v>
      </c>
      <c r="CY21" s="14"/>
      <c r="CZ21" s="10">
        <f>COUNTIF(H21:CY21,"P")</f>
        <v>2</v>
      </c>
      <c r="DA21" s="11">
        <f>COUNTIF(P21:CY21,"E")</f>
        <v>0</v>
      </c>
      <c r="DB21" s="12">
        <f>DA21/CZ21</f>
        <v>0</v>
      </c>
      <c r="DC21" s="1"/>
      <c r="DD21" s="1"/>
    </row>
    <row r="22" spans="1:112" ht="70.5" customHeight="1" x14ac:dyDescent="0.2">
      <c r="A22" s="298"/>
      <c r="B22" s="345"/>
      <c r="C22" s="361" t="s">
        <v>33</v>
      </c>
      <c r="D22" s="390"/>
      <c r="E22" s="390"/>
      <c r="F22" s="390"/>
      <c r="G22" s="68" t="s">
        <v>95</v>
      </c>
      <c r="H22" s="15"/>
      <c r="I22" s="13"/>
      <c r="J22" s="13"/>
      <c r="K22" s="13"/>
      <c r="L22" s="13"/>
      <c r="M22" s="13"/>
      <c r="N22" s="13"/>
      <c r="O22" s="14"/>
      <c r="P22" s="15"/>
      <c r="Q22" s="13"/>
      <c r="R22" s="13"/>
      <c r="S22" s="13"/>
      <c r="T22" s="13"/>
      <c r="U22" s="13"/>
      <c r="V22" s="13"/>
      <c r="W22" s="14"/>
      <c r="X22" s="15"/>
      <c r="Y22" s="13"/>
      <c r="Z22" s="13"/>
      <c r="AA22" s="13"/>
      <c r="AB22" s="13"/>
      <c r="AC22" s="13"/>
      <c r="AD22" s="13"/>
      <c r="AE22" s="14"/>
      <c r="AF22" s="15"/>
      <c r="AG22" s="13"/>
      <c r="AH22" s="13"/>
      <c r="AI22" s="13"/>
      <c r="AJ22" s="13"/>
      <c r="AK22" s="13"/>
      <c r="AL22" s="13" t="s">
        <v>12</v>
      </c>
      <c r="AM22" s="14"/>
      <c r="AN22" s="15"/>
      <c r="AO22" s="13"/>
      <c r="AP22" s="13"/>
      <c r="AQ22" s="13"/>
      <c r="AR22" s="13"/>
      <c r="AS22" s="13"/>
      <c r="AT22" s="13"/>
      <c r="AU22" s="14"/>
      <c r="AV22" s="15"/>
      <c r="AW22" s="13"/>
      <c r="AX22" s="13"/>
      <c r="AY22" s="13"/>
      <c r="AZ22" s="13"/>
      <c r="BA22" s="13"/>
      <c r="BB22" s="13"/>
      <c r="BC22" s="14"/>
      <c r="BD22" s="15"/>
      <c r="BE22" s="13"/>
      <c r="BF22" s="13"/>
      <c r="BG22" s="13"/>
      <c r="BH22" s="13"/>
      <c r="BI22" s="13"/>
      <c r="BJ22" s="13"/>
      <c r="BK22" s="14"/>
      <c r="BL22" s="15"/>
      <c r="BM22" s="13"/>
      <c r="BN22" s="13"/>
      <c r="BO22" s="13"/>
      <c r="BP22" s="13"/>
      <c r="BQ22" s="13"/>
      <c r="BR22" s="13" t="s">
        <v>12</v>
      </c>
      <c r="BS22" s="14"/>
      <c r="BT22" s="15"/>
      <c r="BU22" s="13"/>
      <c r="BV22" s="13"/>
      <c r="BW22" s="13"/>
      <c r="BX22" s="13"/>
      <c r="BY22" s="13"/>
      <c r="BZ22" s="13"/>
      <c r="CA22" s="14"/>
      <c r="CB22" s="15"/>
      <c r="CC22" s="13"/>
      <c r="CD22" s="13"/>
      <c r="CE22" s="13"/>
      <c r="CF22" s="13"/>
      <c r="CG22" s="13"/>
      <c r="CH22" s="13"/>
      <c r="CI22" s="14"/>
      <c r="CJ22" s="15"/>
      <c r="CK22" s="13"/>
      <c r="CL22" s="13"/>
      <c r="CM22" s="13"/>
      <c r="CN22" s="13"/>
      <c r="CO22" s="13"/>
      <c r="CP22" s="13"/>
      <c r="CQ22" s="14"/>
      <c r="CR22" s="15"/>
      <c r="CS22" s="13"/>
      <c r="CT22" s="13"/>
      <c r="CU22" s="13"/>
      <c r="CV22" s="13" t="s">
        <v>12</v>
      </c>
      <c r="CW22" s="13"/>
      <c r="CX22" s="13"/>
      <c r="CY22" s="14"/>
      <c r="CZ22" s="10">
        <f>COUNTIF(H22:CY22,"P")</f>
        <v>3</v>
      </c>
      <c r="DA22" s="11">
        <f>COUNTIF(P22:CY22,"E")</f>
        <v>0</v>
      </c>
      <c r="DB22" s="17">
        <f>DA22/CZ22</f>
        <v>0</v>
      </c>
      <c r="DC22" s="1"/>
      <c r="DD22" s="1"/>
    </row>
    <row r="23" spans="1:112" s="21" customFormat="1" ht="23.25" customHeight="1" x14ac:dyDescent="0.2">
      <c r="A23" s="299"/>
      <c r="B23" s="215"/>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0">
        <f>SUM(CZ20:CZ22)</f>
        <v>17</v>
      </c>
      <c r="DA23" s="210">
        <f>SUM(DA20:DA22)</f>
        <v>0</v>
      </c>
      <c r="DB23" s="211">
        <f t="shared" ref="DB23" si="3">DA23/CZ23</f>
        <v>0</v>
      </c>
      <c r="DG23" s="50"/>
    </row>
    <row r="24" spans="1:112" s="21" customFormat="1" ht="13.5" customHeight="1" x14ac:dyDescent="0.2">
      <c r="A24" s="299"/>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8"/>
      <c r="DA24" s="218"/>
      <c r="DB24" s="219"/>
      <c r="DG24" s="50"/>
      <c r="DH24" s="50" t="s">
        <v>37</v>
      </c>
    </row>
    <row r="25" spans="1:112" ht="37.5" customHeight="1" x14ac:dyDescent="0.2">
      <c r="A25" s="298"/>
      <c r="B25" s="216"/>
      <c r="C25" s="216"/>
      <c r="D25" s="216"/>
      <c r="E25" s="216"/>
      <c r="F25" s="216"/>
      <c r="G25" s="213" t="s">
        <v>15</v>
      </c>
      <c r="H25" s="381" t="s">
        <v>32</v>
      </c>
      <c r="I25" s="382"/>
      <c r="J25" s="382"/>
      <c r="K25" s="382"/>
      <c r="L25" s="382"/>
      <c r="M25" s="382"/>
      <c r="N25" s="382"/>
      <c r="O25" s="383"/>
      <c r="P25" s="381" t="str">
        <f>P11</f>
        <v>FEBRERO</v>
      </c>
      <c r="Q25" s="382"/>
      <c r="R25" s="382"/>
      <c r="S25" s="382"/>
      <c r="T25" s="382"/>
      <c r="U25" s="382"/>
      <c r="V25" s="382"/>
      <c r="W25" s="383"/>
      <c r="X25" s="381" t="str">
        <f>X11</f>
        <v>MARZO</v>
      </c>
      <c r="Y25" s="382"/>
      <c r="Z25" s="382"/>
      <c r="AA25" s="382"/>
      <c r="AB25" s="382"/>
      <c r="AC25" s="382"/>
      <c r="AD25" s="382"/>
      <c r="AE25" s="383"/>
      <c r="AF25" s="381" t="str">
        <f>AF11</f>
        <v>ABRIL</v>
      </c>
      <c r="AG25" s="382"/>
      <c r="AH25" s="382"/>
      <c r="AI25" s="382"/>
      <c r="AJ25" s="382"/>
      <c r="AK25" s="382"/>
      <c r="AL25" s="382"/>
      <c r="AM25" s="383"/>
      <c r="AN25" s="381" t="str">
        <f>AN11</f>
        <v>MAYO</v>
      </c>
      <c r="AO25" s="382"/>
      <c r="AP25" s="382"/>
      <c r="AQ25" s="382"/>
      <c r="AR25" s="382"/>
      <c r="AS25" s="382"/>
      <c r="AT25" s="382"/>
      <c r="AU25" s="383"/>
      <c r="AV25" s="381" t="str">
        <f>AV11</f>
        <v>JUNIO</v>
      </c>
      <c r="AW25" s="382"/>
      <c r="AX25" s="382"/>
      <c r="AY25" s="382"/>
      <c r="AZ25" s="382"/>
      <c r="BA25" s="382"/>
      <c r="BB25" s="382"/>
      <c r="BC25" s="383"/>
      <c r="BD25" s="381" t="str">
        <f>BD11</f>
        <v>JULIO</v>
      </c>
      <c r="BE25" s="382"/>
      <c r="BF25" s="382"/>
      <c r="BG25" s="382"/>
      <c r="BH25" s="382"/>
      <c r="BI25" s="382"/>
      <c r="BJ25" s="382"/>
      <c r="BK25" s="383"/>
      <c r="BL25" s="381" t="str">
        <f>BL11</f>
        <v>AGOSTO</v>
      </c>
      <c r="BM25" s="382"/>
      <c r="BN25" s="382"/>
      <c r="BO25" s="382"/>
      <c r="BP25" s="382"/>
      <c r="BQ25" s="382"/>
      <c r="BR25" s="382"/>
      <c r="BS25" s="383"/>
      <c r="BT25" s="381" t="str">
        <f>BT11</f>
        <v>SEPTIEMBRE</v>
      </c>
      <c r="BU25" s="382"/>
      <c r="BV25" s="382"/>
      <c r="BW25" s="382"/>
      <c r="BX25" s="382"/>
      <c r="BY25" s="382"/>
      <c r="BZ25" s="382"/>
      <c r="CA25" s="383"/>
      <c r="CB25" s="381" t="str">
        <f>CB11</f>
        <v>OCTUBRE</v>
      </c>
      <c r="CC25" s="382"/>
      <c r="CD25" s="382"/>
      <c r="CE25" s="382"/>
      <c r="CF25" s="382"/>
      <c r="CG25" s="382"/>
      <c r="CH25" s="382"/>
      <c r="CI25" s="383"/>
      <c r="CJ25" s="381" t="str">
        <f>CJ11</f>
        <v>NOVIEMBRE</v>
      </c>
      <c r="CK25" s="382"/>
      <c r="CL25" s="382"/>
      <c r="CM25" s="382"/>
      <c r="CN25" s="382"/>
      <c r="CO25" s="382"/>
      <c r="CP25" s="382"/>
      <c r="CQ25" s="383"/>
      <c r="CR25" s="381" t="str">
        <f>CR11</f>
        <v>DICIEMBRE</v>
      </c>
      <c r="CS25" s="382"/>
      <c r="CT25" s="382"/>
      <c r="CU25" s="382"/>
      <c r="CV25" s="382"/>
      <c r="CW25" s="382"/>
      <c r="CX25" s="382"/>
      <c r="CY25" s="383"/>
      <c r="CZ25" s="220" t="s">
        <v>37</v>
      </c>
      <c r="DA25" s="221" t="s">
        <v>37</v>
      </c>
      <c r="DB25" s="222"/>
      <c r="DC25" s="1"/>
      <c r="DD25" s="1"/>
    </row>
    <row r="26" spans="1:112" ht="12.75" customHeight="1" x14ac:dyDescent="0.2">
      <c r="A26" s="298"/>
      <c r="B26" s="217"/>
      <c r="C26" s="217"/>
      <c r="D26" s="217"/>
      <c r="E26" s="217"/>
      <c r="F26" s="217"/>
      <c r="G26" s="79" t="s">
        <v>16</v>
      </c>
      <c r="H26" s="353"/>
      <c r="I26" s="354"/>
      <c r="J26" s="353"/>
      <c r="K26" s="354"/>
      <c r="L26" s="353">
        <f>COUNTIF(L14:L22,"P")</f>
        <v>0</v>
      </c>
      <c r="M26" s="354"/>
      <c r="N26" s="399"/>
      <c r="O26" s="354"/>
      <c r="P26" s="351"/>
      <c r="Q26" s="352"/>
      <c r="R26" s="351"/>
      <c r="S26" s="352"/>
      <c r="T26" s="353">
        <f>COUNTIF(T14:T22,"P")</f>
        <v>0</v>
      </c>
      <c r="U26" s="354"/>
      <c r="V26" s="351"/>
      <c r="W26" s="352"/>
      <c r="X26" s="351"/>
      <c r="Y26" s="352"/>
      <c r="Z26" s="353">
        <f>COUNTIF(Z14:Z22,"P")</f>
        <v>1</v>
      </c>
      <c r="AA26" s="354"/>
      <c r="AB26" s="353">
        <f>COUNTIF(AB14:AB22,"P")</f>
        <v>0</v>
      </c>
      <c r="AC26" s="354"/>
      <c r="AD26" s="351"/>
      <c r="AE26" s="352"/>
      <c r="AF26" s="351"/>
      <c r="AG26" s="352"/>
      <c r="AH26" s="353"/>
      <c r="AI26" s="354"/>
      <c r="AJ26" s="353">
        <f>COUNTIF(AJ14:AJ22,"P")</f>
        <v>0</v>
      </c>
      <c r="AK26" s="354"/>
      <c r="AL26" s="351"/>
      <c r="AM26" s="352"/>
      <c r="AN26" s="351"/>
      <c r="AO26" s="352"/>
      <c r="AP26" s="353"/>
      <c r="AQ26" s="354"/>
      <c r="AR26" s="353">
        <f>COUNTIF(AR14:AR22,"P")</f>
        <v>0</v>
      </c>
      <c r="AS26" s="354"/>
      <c r="AT26" s="353">
        <f>COUNTIF(AT14:AT22,"P")</f>
        <v>1</v>
      </c>
      <c r="AU26" s="354"/>
      <c r="AV26" s="353"/>
      <c r="AW26" s="354"/>
      <c r="AX26" s="351"/>
      <c r="AY26" s="352"/>
      <c r="AZ26" s="353">
        <f>COUNTIF(AZ14:AZ22,"P")</f>
        <v>1</v>
      </c>
      <c r="BA26" s="354"/>
      <c r="BB26" s="353">
        <f>COUNTIF(BB14:BB22,"P")</f>
        <v>1</v>
      </c>
      <c r="BC26" s="354"/>
      <c r="BD26" s="351"/>
      <c r="BE26" s="352"/>
      <c r="BF26" s="353">
        <f>COUNTIF(BF14:BF22,"P")</f>
        <v>0</v>
      </c>
      <c r="BG26" s="354"/>
      <c r="BH26" s="353">
        <f>COUNTIF(BH14:BH22,"P")</f>
        <v>0</v>
      </c>
      <c r="BI26" s="354"/>
      <c r="BJ26" s="351"/>
      <c r="BK26" s="352"/>
      <c r="BL26" s="353">
        <f>COUNTIF(BL14:BL22,"P")</f>
        <v>0</v>
      </c>
      <c r="BM26" s="354"/>
      <c r="BN26" s="351"/>
      <c r="BO26" s="352"/>
      <c r="BP26" s="353">
        <f>COUNTIF(BP14:BP22,"P")</f>
        <v>0</v>
      </c>
      <c r="BQ26" s="354"/>
      <c r="BR26" s="351"/>
      <c r="BS26" s="352"/>
      <c r="BT26" s="353">
        <f>COUNTIF(BT14:BT22,"P")</f>
        <v>1</v>
      </c>
      <c r="BU26" s="354"/>
      <c r="BV26" s="353">
        <f>COUNTIF(BV14:BV22,"P")</f>
        <v>0</v>
      </c>
      <c r="BW26" s="354"/>
      <c r="BX26" s="353">
        <f>COUNTIF(BX14:BX22,"P")</f>
        <v>0</v>
      </c>
      <c r="BY26" s="354"/>
      <c r="BZ26" s="351"/>
      <c r="CA26" s="352"/>
      <c r="CB26" s="351"/>
      <c r="CC26" s="352"/>
      <c r="CD26" s="353">
        <f>COUNTIF(CD14:CD22,"P")</f>
        <v>0</v>
      </c>
      <c r="CE26" s="354"/>
      <c r="CF26" s="353">
        <f>COUNTIF(CF14:CF22,"P")</f>
        <v>1</v>
      </c>
      <c r="CG26" s="354"/>
      <c r="CH26" s="351"/>
      <c r="CI26" s="352"/>
      <c r="CJ26" s="325"/>
      <c r="CK26" s="326"/>
      <c r="CL26" s="325"/>
      <c r="CM26" s="326"/>
      <c r="CN26" s="325">
        <f>COUNTIF(CN14:CN22,"P")</f>
        <v>1</v>
      </c>
      <c r="CO26" s="326"/>
      <c r="CP26" s="325"/>
      <c r="CQ26" s="326"/>
      <c r="CR26" s="353">
        <f>COUNTIF(CR14:CR22,"P")</f>
        <v>1</v>
      </c>
      <c r="CS26" s="354"/>
      <c r="CT26" s="353"/>
      <c r="CU26" s="354"/>
      <c r="CV26" s="353">
        <f>COUNTIF(CV14:CV22,"P")</f>
        <v>2</v>
      </c>
      <c r="CW26" s="354"/>
      <c r="CX26" s="379">
        <f>COUNTIF(CX14:CX22,"P")</f>
        <v>1</v>
      </c>
      <c r="CY26" s="380"/>
      <c r="CZ26" s="223"/>
      <c r="DA26" s="221"/>
      <c r="DB26" s="222"/>
      <c r="DC26" s="1"/>
      <c r="DD26" s="1"/>
    </row>
    <row r="27" spans="1:112" ht="12.75" customHeight="1" x14ac:dyDescent="0.2">
      <c r="A27" s="298"/>
      <c r="B27" s="217"/>
      <c r="C27" s="217"/>
      <c r="D27" s="217"/>
      <c r="E27" s="217"/>
      <c r="F27" s="217"/>
      <c r="G27" s="79" t="s">
        <v>17</v>
      </c>
      <c r="H27" s="353"/>
      <c r="I27" s="354"/>
      <c r="J27" s="353"/>
      <c r="K27" s="354"/>
      <c r="L27" s="353">
        <f>COUNTIF(M14:M22,"e")</f>
        <v>0</v>
      </c>
      <c r="M27" s="354"/>
      <c r="N27" s="353"/>
      <c r="O27" s="354"/>
      <c r="P27" s="351"/>
      <c r="Q27" s="352"/>
      <c r="R27" s="351"/>
      <c r="S27" s="352"/>
      <c r="T27" s="353">
        <f>COUNTIF(U14:U22,"e")</f>
        <v>0</v>
      </c>
      <c r="U27" s="354"/>
      <c r="V27" s="351"/>
      <c r="W27" s="352"/>
      <c r="X27" s="351"/>
      <c r="Y27" s="352"/>
      <c r="Z27" s="353">
        <f>COUNTIF(AA14:AA22,"e")</f>
        <v>0</v>
      </c>
      <c r="AA27" s="354"/>
      <c r="AB27" s="353">
        <f>COUNTIF(AC14:AC22,"e")</f>
        <v>0</v>
      </c>
      <c r="AC27" s="354"/>
      <c r="AD27" s="351"/>
      <c r="AE27" s="352"/>
      <c r="AF27" s="351"/>
      <c r="AG27" s="352"/>
      <c r="AH27" s="353"/>
      <c r="AI27" s="354"/>
      <c r="AJ27" s="353">
        <f>COUNTIF(AK14:AK22,"e")</f>
        <v>0</v>
      </c>
      <c r="AK27" s="354"/>
      <c r="AL27" s="351"/>
      <c r="AM27" s="352"/>
      <c r="AN27" s="351"/>
      <c r="AO27" s="352"/>
      <c r="AP27" s="353"/>
      <c r="AQ27" s="354"/>
      <c r="AR27" s="353">
        <f>COUNTIF(AS14:AS22,"e")</f>
        <v>0</v>
      </c>
      <c r="AS27" s="354"/>
      <c r="AT27" s="353">
        <f>COUNTIF(AU14:AU22,"e")</f>
        <v>0</v>
      </c>
      <c r="AU27" s="354"/>
      <c r="AV27" s="353"/>
      <c r="AW27" s="354"/>
      <c r="AX27" s="351"/>
      <c r="AY27" s="352"/>
      <c r="AZ27" s="353">
        <f>COUNTIF(BA14:BA22,"e")</f>
        <v>0</v>
      </c>
      <c r="BA27" s="354"/>
      <c r="BB27" s="353">
        <f>COUNTIF(BC14:BC22,"e")</f>
        <v>0</v>
      </c>
      <c r="BC27" s="354"/>
      <c r="BD27" s="351"/>
      <c r="BE27" s="352"/>
      <c r="BF27" s="353">
        <f>COUNTIF(BG14:BG22,"e")</f>
        <v>0</v>
      </c>
      <c r="BG27" s="354"/>
      <c r="BH27" s="353">
        <f>COUNTIF(BI14:BI22,"e")</f>
        <v>0</v>
      </c>
      <c r="BI27" s="354"/>
      <c r="BJ27" s="351"/>
      <c r="BK27" s="352"/>
      <c r="BL27" s="353">
        <f>COUNTIF(BM14:BM22,"e")</f>
        <v>0</v>
      </c>
      <c r="BM27" s="354"/>
      <c r="BN27" s="351"/>
      <c r="BO27" s="352"/>
      <c r="BP27" s="353">
        <f>COUNTIF(BQ14:BQ22,"e")</f>
        <v>0</v>
      </c>
      <c r="BQ27" s="354"/>
      <c r="BR27" s="351"/>
      <c r="BS27" s="352"/>
      <c r="BT27" s="353">
        <f>COUNTIF(BU14:BU22,"e")</f>
        <v>0</v>
      </c>
      <c r="BU27" s="354"/>
      <c r="BV27" s="353">
        <f>COUNTIF(BW14:BW22,"e")</f>
        <v>0</v>
      </c>
      <c r="BW27" s="354"/>
      <c r="BX27" s="353">
        <f>COUNTIF(BY14:BY22,"e")</f>
        <v>0</v>
      </c>
      <c r="BY27" s="354"/>
      <c r="BZ27" s="351"/>
      <c r="CA27" s="352"/>
      <c r="CB27" s="351"/>
      <c r="CC27" s="352"/>
      <c r="CD27" s="353">
        <f>COUNTIF(CE14:CE22,"e")</f>
        <v>0</v>
      </c>
      <c r="CE27" s="354"/>
      <c r="CF27" s="353">
        <f>COUNTIF(CG14:CG22,"e")</f>
        <v>0</v>
      </c>
      <c r="CG27" s="354"/>
      <c r="CH27" s="351"/>
      <c r="CI27" s="352"/>
      <c r="CJ27" s="325"/>
      <c r="CK27" s="326"/>
      <c r="CL27" s="325"/>
      <c r="CM27" s="326"/>
      <c r="CN27" s="325">
        <f>COUNTIF(CO14:CO22,"e")</f>
        <v>0</v>
      </c>
      <c r="CO27" s="326"/>
      <c r="CP27" s="325"/>
      <c r="CQ27" s="326"/>
      <c r="CR27" s="353">
        <f>COUNTIF(CS14:CS22,"e")</f>
        <v>0</v>
      </c>
      <c r="CS27" s="354"/>
      <c r="CT27" s="353"/>
      <c r="CU27" s="354"/>
      <c r="CV27" s="353">
        <f>COUNTIF(CW14:CW22,"e")</f>
        <v>0</v>
      </c>
      <c r="CW27" s="354"/>
      <c r="CX27" s="379">
        <f>COUNTIF(CY14:CY22,"e")</f>
        <v>0</v>
      </c>
      <c r="CY27" s="380"/>
      <c r="CZ27" s="223"/>
      <c r="DA27" s="221"/>
      <c r="DB27" s="222"/>
      <c r="DC27" s="1"/>
      <c r="DD27" s="1"/>
    </row>
    <row r="28" spans="1:112" ht="12.75" customHeight="1" x14ac:dyDescent="0.2">
      <c r="A28" s="298"/>
      <c r="B28" s="217"/>
      <c r="C28" s="217"/>
      <c r="D28" s="217"/>
      <c r="E28" s="217"/>
      <c r="F28" s="217"/>
      <c r="G28" s="79" t="s">
        <v>18</v>
      </c>
      <c r="H28" s="391"/>
      <c r="I28" s="392"/>
      <c r="J28" s="391"/>
      <c r="K28" s="392"/>
      <c r="L28" s="391" t="e">
        <f>L27/L26</f>
        <v>#DIV/0!</v>
      </c>
      <c r="M28" s="392"/>
      <c r="N28" s="391"/>
      <c r="O28" s="392"/>
      <c r="P28" s="393"/>
      <c r="Q28" s="394"/>
      <c r="R28" s="393"/>
      <c r="S28" s="394"/>
      <c r="T28" s="391" t="e">
        <f>T27/T26</f>
        <v>#DIV/0!</v>
      </c>
      <c r="U28" s="392"/>
      <c r="V28" s="393"/>
      <c r="W28" s="394"/>
      <c r="X28" s="393"/>
      <c r="Y28" s="394"/>
      <c r="Z28" s="391">
        <f>AB5</f>
        <v>0</v>
      </c>
      <c r="AA28" s="392"/>
      <c r="AB28" s="391" t="e">
        <f>AB27/AB26</f>
        <v>#DIV/0!</v>
      </c>
      <c r="AC28" s="392"/>
      <c r="AD28" s="393"/>
      <c r="AE28" s="394"/>
      <c r="AF28" s="393"/>
      <c r="AG28" s="394"/>
      <c r="AH28" s="391"/>
      <c r="AI28" s="392"/>
      <c r="AJ28" s="391" t="e">
        <f>AJ27/AJ26</f>
        <v>#DIV/0!</v>
      </c>
      <c r="AK28" s="392"/>
      <c r="AL28" s="393"/>
      <c r="AM28" s="394"/>
      <c r="AN28" s="393"/>
      <c r="AO28" s="394"/>
      <c r="AP28" s="391"/>
      <c r="AQ28" s="392"/>
      <c r="AR28" s="391" t="e">
        <f>AR27/AR26</f>
        <v>#DIV/0!</v>
      </c>
      <c r="AS28" s="392"/>
      <c r="AT28" s="391">
        <f>AT27/AT26</f>
        <v>0</v>
      </c>
      <c r="AU28" s="392"/>
      <c r="AV28" s="391"/>
      <c r="AW28" s="392"/>
      <c r="AX28" s="393"/>
      <c r="AY28" s="394"/>
      <c r="AZ28" s="391">
        <f>AZ27/AZ26</f>
        <v>0</v>
      </c>
      <c r="BA28" s="392"/>
      <c r="BB28" s="391">
        <f>BB27/BB26</f>
        <v>0</v>
      </c>
      <c r="BC28" s="392"/>
      <c r="BD28" s="393"/>
      <c r="BE28" s="394"/>
      <c r="BF28" s="391" t="e">
        <f>BF27/BF26</f>
        <v>#DIV/0!</v>
      </c>
      <c r="BG28" s="392"/>
      <c r="BH28" s="391" t="e">
        <f>BH27/BH26</f>
        <v>#DIV/0!</v>
      </c>
      <c r="BI28" s="392"/>
      <c r="BJ28" s="393"/>
      <c r="BK28" s="394"/>
      <c r="BL28" s="391" t="e">
        <f>BL27/BL26</f>
        <v>#DIV/0!</v>
      </c>
      <c r="BM28" s="392"/>
      <c r="BN28" s="393"/>
      <c r="BO28" s="394"/>
      <c r="BP28" s="391" t="e">
        <f>BP27/BP26</f>
        <v>#DIV/0!</v>
      </c>
      <c r="BQ28" s="392"/>
      <c r="BR28" s="393"/>
      <c r="BS28" s="394"/>
      <c r="BT28" s="391">
        <f>BT27/BT26</f>
        <v>0</v>
      </c>
      <c r="BU28" s="392"/>
      <c r="BV28" s="391" t="e">
        <f>BV27/BV26</f>
        <v>#DIV/0!</v>
      </c>
      <c r="BW28" s="392"/>
      <c r="BX28" s="391" t="e">
        <f>BX27/BX26</f>
        <v>#DIV/0!</v>
      </c>
      <c r="BY28" s="392"/>
      <c r="BZ28" s="393"/>
      <c r="CA28" s="394"/>
      <c r="CB28" s="393"/>
      <c r="CC28" s="394"/>
      <c r="CD28" s="391" t="e">
        <f>CD27/CD26</f>
        <v>#DIV/0!</v>
      </c>
      <c r="CE28" s="392"/>
      <c r="CF28" s="391">
        <f>CF27/CF26</f>
        <v>0</v>
      </c>
      <c r="CG28" s="392"/>
      <c r="CH28" s="393"/>
      <c r="CI28" s="394"/>
      <c r="CJ28" s="327"/>
      <c r="CK28" s="328"/>
      <c r="CL28" s="327"/>
      <c r="CM28" s="328"/>
      <c r="CN28" s="327">
        <f>CN27/CN26</f>
        <v>0</v>
      </c>
      <c r="CO28" s="328"/>
      <c r="CP28" s="327"/>
      <c r="CQ28" s="328"/>
      <c r="CR28" s="391">
        <f>CR27/CR26</f>
        <v>0</v>
      </c>
      <c r="CS28" s="392"/>
      <c r="CT28" s="391"/>
      <c r="CU28" s="392"/>
      <c r="CV28" s="391">
        <f t="shared" ref="CV28" si="4">CV27/CV26</f>
        <v>0</v>
      </c>
      <c r="CW28" s="392"/>
      <c r="CX28" s="395">
        <f>CX27/CX26</f>
        <v>0</v>
      </c>
      <c r="CY28" s="396"/>
      <c r="CZ28" s="224"/>
      <c r="DA28" s="221"/>
      <c r="DB28" s="222"/>
      <c r="DC28" s="1"/>
      <c r="DD28" s="1"/>
    </row>
    <row r="29" spans="1:112" ht="12.75" hidden="1" customHeight="1" x14ac:dyDescent="0.2">
      <c r="A29" s="298"/>
      <c r="B29" s="25"/>
      <c r="C29" s="3"/>
      <c r="D29" s="3"/>
      <c r="E29" s="3"/>
      <c r="F29" s="3"/>
      <c r="G29" s="26" t="s">
        <v>19</v>
      </c>
      <c r="H29" s="37"/>
      <c r="I29" s="37"/>
      <c r="J29" s="37"/>
      <c r="K29" s="37"/>
      <c r="L29" s="37"/>
      <c r="M29" s="37"/>
      <c r="N29" s="37"/>
      <c r="O29" s="37"/>
      <c r="P29" s="365" t="e">
        <f>#REF!+P26</f>
        <v>#REF!</v>
      </c>
      <c r="Q29" s="365"/>
      <c r="R29" s="28"/>
      <c r="S29" s="28"/>
      <c r="T29" s="365" t="e">
        <f>P29+T26</f>
        <v>#REF!</v>
      </c>
      <c r="U29" s="365"/>
      <c r="V29" s="366" t="e">
        <f>T29+V26</f>
        <v>#REF!</v>
      </c>
      <c r="W29" s="366"/>
      <c r="X29" s="365" t="e">
        <f>V29+X26</f>
        <v>#REF!</v>
      </c>
      <c r="Y29" s="365"/>
      <c r="Z29" s="28"/>
      <c r="AA29" s="28"/>
      <c r="AB29" s="365" t="e">
        <f>X29+AB26</f>
        <v>#REF!</v>
      </c>
      <c r="AC29" s="365"/>
      <c r="AD29" s="366" t="e">
        <f>AB29+AD26</f>
        <v>#REF!</v>
      </c>
      <c r="AE29" s="366"/>
      <c r="AF29" s="365" t="e">
        <f>AD29+AF26</f>
        <v>#REF!</v>
      </c>
      <c r="AG29" s="365"/>
      <c r="AH29" s="28"/>
      <c r="AI29" s="28"/>
      <c r="AJ29" s="365" t="e">
        <f>AF29+AJ26</f>
        <v>#REF!</v>
      </c>
      <c r="AK29" s="365"/>
      <c r="AL29" s="366" t="e">
        <f>AJ29+AL26</f>
        <v>#REF!</v>
      </c>
      <c r="AM29" s="366"/>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365" t="e">
        <f>AL29+BT26</f>
        <v>#REF!</v>
      </c>
      <c r="BU29" s="365"/>
      <c r="BV29" s="28"/>
      <c r="BW29" s="28"/>
      <c r="BX29" s="365" t="e">
        <f>BT29+BX26</f>
        <v>#REF!</v>
      </c>
      <c r="BY29" s="365"/>
      <c r="BZ29" s="366" t="e">
        <f>BX29+BZ26</f>
        <v>#REF!</v>
      </c>
      <c r="CA29" s="366"/>
      <c r="CB29" s="365" t="e">
        <f>BZ29+CB26</f>
        <v>#REF!</v>
      </c>
      <c r="CC29" s="365"/>
      <c r="CD29" s="28"/>
      <c r="CE29" s="28"/>
      <c r="CF29" s="365" t="e">
        <f>CB29+CF26</f>
        <v>#REF!</v>
      </c>
      <c r="CG29" s="365"/>
      <c r="CH29" s="366" t="e">
        <f>CF29+CH26</f>
        <v>#REF!</v>
      </c>
      <c r="CI29" s="366"/>
      <c r="CJ29" s="365" t="e">
        <f>CH29+CJ26</f>
        <v>#REF!</v>
      </c>
      <c r="CK29" s="365"/>
      <c r="CL29" s="28"/>
      <c r="CM29" s="28"/>
      <c r="CN29" s="365" t="e">
        <f>CJ29+CN26</f>
        <v>#REF!</v>
      </c>
      <c r="CO29" s="365"/>
      <c r="CP29" s="366" t="e">
        <f>CN29+CP26</f>
        <v>#REF!</v>
      </c>
      <c r="CQ29" s="366"/>
      <c r="CR29" s="365" t="e">
        <f>CP29+CR26</f>
        <v>#REF!</v>
      </c>
      <c r="CS29" s="365"/>
      <c r="CT29" s="28"/>
      <c r="CU29" s="28"/>
      <c r="CV29" s="365" t="e">
        <f>CR29+CV26</f>
        <v>#REF!</v>
      </c>
      <c r="CW29" s="365"/>
      <c r="CX29" s="366" t="e">
        <f>CV29+CX26</f>
        <v>#REF!</v>
      </c>
      <c r="CY29" s="366"/>
      <c r="CZ29" s="22"/>
      <c r="DA29" s="23"/>
      <c r="DB29" s="24"/>
      <c r="DC29" s="1"/>
      <c r="DD29" s="1"/>
    </row>
    <row r="30" spans="1:112" ht="12.75" hidden="1" customHeight="1" x14ac:dyDescent="0.2">
      <c r="A30" s="298"/>
      <c r="B30" s="25"/>
      <c r="C30" s="3"/>
      <c r="D30" s="3"/>
      <c r="E30" s="3"/>
      <c r="F30" s="3"/>
      <c r="G30" s="26" t="s">
        <v>20</v>
      </c>
      <c r="H30" s="37"/>
      <c r="I30" s="37"/>
      <c r="J30" s="37"/>
      <c r="K30" s="37"/>
      <c r="L30" s="37"/>
      <c r="M30" s="37"/>
      <c r="N30" s="37"/>
      <c r="O30" s="37"/>
      <c r="P30" s="365" t="e">
        <f>#REF!+P27</f>
        <v>#REF!</v>
      </c>
      <c r="Q30" s="365"/>
      <c r="R30" s="28"/>
      <c r="S30" s="28"/>
      <c r="T30" s="365" t="e">
        <f>P30+T27</f>
        <v>#REF!</v>
      </c>
      <c r="U30" s="365"/>
      <c r="V30" s="366" t="e">
        <f>T30+V27</f>
        <v>#REF!</v>
      </c>
      <c r="W30" s="366"/>
      <c r="X30" s="365" t="e">
        <f>V30+X27</f>
        <v>#REF!</v>
      </c>
      <c r="Y30" s="365"/>
      <c r="Z30" s="28"/>
      <c r="AA30" s="28"/>
      <c r="AB30" s="365" t="e">
        <f>X30+AB27</f>
        <v>#REF!</v>
      </c>
      <c r="AC30" s="365"/>
      <c r="AD30" s="366" t="e">
        <f>AB30+AD27</f>
        <v>#REF!</v>
      </c>
      <c r="AE30" s="366"/>
      <c r="AF30" s="365" t="e">
        <f>AD30+AF27</f>
        <v>#REF!</v>
      </c>
      <c r="AG30" s="365"/>
      <c r="AH30" s="28"/>
      <c r="AI30" s="28"/>
      <c r="AJ30" s="365" t="e">
        <f>AF30+AJ27</f>
        <v>#REF!</v>
      </c>
      <c r="AK30" s="365"/>
      <c r="AL30" s="366" t="e">
        <f>AJ30+AL27</f>
        <v>#REF!</v>
      </c>
      <c r="AM30" s="366"/>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365" t="e">
        <f>AL30+BT27</f>
        <v>#REF!</v>
      </c>
      <c r="BU30" s="365"/>
      <c r="BV30" s="28"/>
      <c r="BW30" s="28"/>
      <c r="BX30" s="365" t="e">
        <f>BT30+BX27</f>
        <v>#REF!</v>
      </c>
      <c r="BY30" s="365"/>
      <c r="BZ30" s="366" t="e">
        <f>BX30+BZ27</f>
        <v>#REF!</v>
      </c>
      <c r="CA30" s="366"/>
      <c r="CB30" s="365" t="e">
        <f>BZ30+CB27</f>
        <v>#REF!</v>
      </c>
      <c r="CC30" s="365"/>
      <c r="CD30" s="28"/>
      <c r="CE30" s="28"/>
      <c r="CF30" s="365" t="e">
        <f>CB30+CF27</f>
        <v>#REF!</v>
      </c>
      <c r="CG30" s="365"/>
      <c r="CH30" s="366" t="e">
        <f>CF30+CH27</f>
        <v>#REF!</v>
      </c>
      <c r="CI30" s="366"/>
      <c r="CJ30" s="365" t="e">
        <f>CH30+CJ27</f>
        <v>#REF!</v>
      </c>
      <c r="CK30" s="365"/>
      <c r="CL30" s="28"/>
      <c r="CM30" s="28"/>
      <c r="CN30" s="365" t="e">
        <f>CJ30+CN27</f>
        <v>#REF!</v>
      </c>
      <c r="CO30" s="365"/>
      <c r="CP30" s="366" t="e">
        <f>CN30+CP27</f>
        <v>#REF!</v>
      </c>
      <c r="CQ30" s="366"/>
      <c r="CR30" s="365" t="e">
        <f>CP30+CR27</f>
        <v>#REF!</v>
      </c>
      <c r="CS30" s="365"/>
      <c r="CT30" s="28"/>
      <c r="CU30" s="28"/>
      <c r="CV30" s="365" t="e">
        <f>CR30+CV27</f>
        <v>#REF!</v>
      </c>
      <c r="CW30" s="365"/>
      <c r="CX30" s="366" t="e">
        <f>CV30+CX27</f>
        <v>#REF!</v>
      </c>
      <c r="CY30" s="366"/>
      <c r="CZ30" s="22"/>
      <c r="DA30" s="23"/>
      <c r="DB30" s="24"/>
      <c r="DC30" s="1"/>
      <c r="DD30" s="1"/>
    </row>
    <row r="31" spans="1:112" ht="12.75" hidden="1" customHeight="1" x14ac:dyDescent="0.2">
      <c r="A31" s="298"/>
      <c r="B31" s="25"/>
      <c r="C31" s="3"/>
      <c r="D31" s="3"/>
      <c r="E31" s="3"/>
      <c r="F31" s="3"/>
      <c r="G31" s="26" t="s">
        <v>21</v>
      </c>
      <c r="H31" s="37"/>
      <c r="I31" s="37"/>
      <c r="J31" s="37"/>
      <c r="K31" s="37"/>
      <c r="L31" s="37"/>
      <c r="M31" s="37"/>
      <c r="N31" s="37"/>
      <c r="O31" s="37"/>
      <c r="P31" s="384" t="e">
        <f>+P30/P29</f>
        <v>#REF!</v>
      </c>
      <c r="Q31" s="385"/>
      <c r="R31" s="29"/>
      <c r="S31" s="29"/>
      <c r="T31" s="384" t="e">
        <f>+T30/T29</f>
        <v>#REF!</v>
      </c>
      <c r="U31" s="385"/>
      <c r="V31" s="384" t="e">
        <f>+V30/V29</f>
        <v>#REF!</v>
      </c>
      <c r="W31" s="385"/>
      <c r="X31" s="384" t="e">
        <f>+X30/X29</f>
        <v>#REF!</v>
      </c>
      <c r="Y31" s="385"/>
      <c r="Z31" s="29"/>
      <c r="AA31" s="29"/>
      <c r="AB31" s="384" t="e">
        <f>+AB30/AB29</f>
        <v>#REF!</v>
      </c>
      <c r="AC31" s="385"/>
      <c r="AD31" s="384" t="e">
        <f>+AD30/AD29</f>
        <v>#REF!</v>
      </c>
      <c r="AE31" s="385"/>
      <c r="AF31" s="384" t="e">
        <f>+AF30/AF29</f>
        <v>#REF!</v>
      </c>
      <c r="AG31" s="385"/>
      <c r="AH31" s="29"/>
      <c r="AI31" s="29"/>
      <c r="AJ31" s="384" t="e">
        <f>+AJ30/AJ29</f>
        <v>#REF!</v>
      </c>
      <c r="AK31" s="385"/>
      <c r="AL31" s="384" t="e">
        <f>+AL30/AL29</f>
        <v>#REF!</v>
      </c>
      <c r="AM31" s="38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384" t="e">
        <f>+BT30/BT29</f>
        <v>#REF!</v>
      </c>
      <c r="BU31" s="385"/>
      <c r="BV31" s="29"/>
      <c r="BW31" s="29"/>
      <c r="BX31" s="384" t="e">
        <f>+BX30/BX29</f>
        <v>#REF!</v>
      </c>
      <c r="BY31" s="385"/>
      <c r="BZ31" s="384" t="e">
        <f>+BZ30/BZ29</f>
        <v>#REF!</v>
      </c>
      <c r="CA31" s="385"/>
      <c r="CB31" s="384" t="e">
        <f>+CB30/CB29</f>
        <v>#REF!</v>
      </c>
      <c r="CC31" s="385"/>
      <c r="CD31" s="29"/>
      <c r="CE31" s="29"/>
      <c r="CF31" s="384" t="e">
        <f>+CF30/CF29</f>
        <v>#REF!</v>
      </c>
      <c r="CG31" s="385"/>
      <c r="CH31" s="384" t="e">
        <f>+CH30/CH29</f>
        <v>#REF!</v>
      </c>
      <c r="CI31" s="385"/>
      <c r="CJ31" s="384" t="e">
        <f>+CJ30/CJ29</f>
        <v>#REF!</v>
      </c>
      <c r="CK31" s="385"/>
      <c r="CL31" s="29"/>
      <c r="CM31" s="29"/>
      <c r="CN31" s="384" t="e">
        <f>+CN30/CN29</f>
        <v>#REF!</v>
      </c>
      <c r="CO31" s="385"/>
      <c r="CP31" s="384" t="e">
        <f>+CP30/CP29</f>
        <v>#REF!</v>
      </c>
      <c r="CQ31" s="385"/>
      <c r="CR31" s="384" t="e">
        <f>+CR30/CR29</f>
        <v>#REF!</v>
      </c>
      <c r="CS31" s="385"/>
      <c r="CT31" s="29"/>
      <c r="CU31" s="29"/>
      <c r="CV31" s="384" t="e">
        <f>+CV30/CV29</f>
        <v>#REF!</v>
      </c>
      <c r="CW31" s="385"/>
      <c r="CX31" s="384" t="e">
        <f>+CX30/CX29</f>
        <v>#REF!</v>
      </c>
      <c r="CY31" s="385"/>
      <c r="CZ31" s="30"/>
      <c r="DA31" s="31"/>
      <c r="DB31" s="32"/>
      <c r="DC31" s="1"/>
      <c r="DD31" s="1"/>
    </row>
    <row r="32" spans="1:112" ht="10.5" customHeight="1" x14ac:dyDescent="0.2">
      <c r="A32" s="24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8"/>
      <c r="DC32" s="1"/>
      <c r="DD32" s="1"/>
    </row>
    <row r="34" spans="2:111" x14ac:dyDescent="0.2">
      <c r="BM34" s="2" t="s">
        <v>37</v>
      </c>
      <c r="DB34" s="2"/>
      <c r="DG34" s="2"/>
    </row>
    <row r="35" spans="2:111" x14ac:dyDescent="0.2">
      <c r="F35" s="2" t="s">
        <v>37</v>
      </c>
      <c r="G35" s="48"/>
      <c r="BL35" s="2" t="s">
        <v>37</v>
      </c>
      <c r="BM35" s="2">
        <f>+BL26+BN26+BP26+BR26</f>
        <v>0</v>
      </c>
      <c r="DB35" s="2"/>
      <c r="DG35" s="2"/>
    </row>
    <row r="36" spans="2:111" x14ac:dyDescent="0.2">
      <c r="G36" s="48"/>
      <c r="BM36" s="2" t="s">
        <v>37</v>
      </c>
      <c r="CM36" s="2" t="s">
        <v>37</v>
      </c>
      <c r="DB36" s="2"/>
      <c r="DG36" s="2"/>
    </row>
    <row r="37" spans="2:111" x14ac:dyDescent="0.2">
      <c r="BL37" s="2" t="s">
        <v>37</v>
      </c>
      <c r="BM37" s="2" t="e">
        <f>+BL28+BN28+BP28+BR28</f>
        <v>#DIV/0!</v>
      </c>
      <c r="DB37" s="2"/>
      <c r="DG37" s="2"/>
    </row>
    <row r="40" spans="2:111" x14ac:dyDescent="0.2">
      <c r="B40" s="2" t="s">
        <v>125</v>
      </c>
    </row>
    <row r="41" spans="2:111" x14ac:dyDescent="0.2">
      <c r="B41" s="2" t="s">
        <v>126</v>
      </c>
    </row>
  </sheetData>
  <sheetProtection formatCells="0" formatColumns="0"/>
  <mergeCells count="254">
    <mergeCell ref="B14:B15"/>
    <mergeCell ref="G2:DA2"/>
    <mergeCell ref="G3:DA4"/>
    <mergeCell ref="B2:F4"/>
    <mergeCell ref="BD25:BK25"/>
    <mergeCell ref="BL25:BS25"/>
    <mergeCell ref="AN26:AO26"/>
    <mergeCell ref="AP26:AQ26"/>
    <mergeCell ref="BD26:BE26"/>
    <mergeCell ref="BF26:BG26"/>
    <mergeCell ref="BR26:BS26"/>
    <mergeCell ref="BP26:BQ26"/>
    <mergeCell ref="B8:DB8"/>
    <mergeCell ref="AB26:AC26"/>
    <mergeCell ref="AD26:AE26"/>
    <mergeCell ref="AF26:AG26"/>
    <mergeCell ref="CH6:CO6"/>
    <mergeCell ref="B6:X6"/>
    <mergeCell ref="CP6:DB6"/>
    <mergeCell ref="CP7:DB7"/>
    <mergeCell ref="BX6:CG6"/>
    <mergeCell ref="BX7:CG7"/>
    <mergeCell ref="AF6:BW6"/>
    <mergeCell ref="V26:W26"/>
    <mergeCell ref="AN27:AO27"/>
    <mergeCell ref="AP27:AQ27"/>
    <mergeCell ref="AR27:AS27"/>
    <mergeCell ref="AT27:AU27"/>
    <mergeCell ref="AV27:AW27"/>
    <mergeCell ref="BD27:BE27"/>
    <mergeCell ref="BF28:BG28"/>
    <mergeCell ref="BH28:BI28"/>
    <mergeCell ref="Z28:AA28"/>
    <mergeCell ref="AB28:AC28"/>
    <mergeCell ref="V27:W27"/>
    <mergeCell ref="X27:Y27"/>
    <mergeCell ref="H28:I28"/>
    <mergeCell ref="J28:K28"/>
    <mergeCell ref="L28:M28"/>
    <mergeCell ref="N28:O28"/>
    <mergeCell ref="H10:CQ10"/>
    <mergeCell ref="H25:O25"/>
    <mergeCell ref="H26:I26"/>
    <mergeCell ref="J26:K26"/>
    <mergeCell ref="L26:M26"/>
    <mergeCell ref="N26:O26"/>
    <mergeCell ref="H27:I27"/>
    <mergeCell ref="J27:K27"/>
    <mergeCell ref="L27:M27"/>
    <mergeCell ref="N27:O27"/>
    <mergeCell ref="AN25:AU25"/>
    <mergeCell ref="AV25:BC25"/>
    <mergeCell ref="AH28:AI28"/>
    <mergeCell ref="AJ28:AK28"/>
    <mergeCell ref="P26:Q26"/>
    <mergeCell ref="R26:S26"/>
    <mergeCell ref="X26:Y26"/>
    <mergeCell ref="Z26:AA26"/>
    <mergeCell ref="AD31:AE31"/>
    <mergeCell ref="AF31:AG31"/>
    <mergeCell ref="AJ31:AK31"/>
    <mergeCell ref="AL31:AM31"/>
    <mergeCell ref="P29:Q29"/>
    <mergeCell ref="T29:U29"/>
    <mergeCell ref="V29:W29"/>
    <mergeCell ref="X29:Y29"/>
    <mergeCell ref="AB29:AC29"/>
    <mergeCell ref="BT29:BU29"/>
    <mergeCell ref="BX29:BY29"/>
    <mergeCell ref="BZ29:CA29"/>
    <mergeCell ref="BP28:BQ28"/>
    <mergeCell ref="BL27:BM27"/>
    <mergeCell ref="BN27:BO27"/>
    <mergeCell ref="AF25:AM25"/>
    <mergeCell ref="AH26:AI26"/>
    <mergeCell ref="AJ26:AK26"/>
    <mergeCell ref="AL26:AM26"/>
    <mergeCell ref="AN28:AO28"/>
    <mergeCell ref="AP28:AQ28"/>
    <mergeCell ref="AR28:AS28"/>
    <mergeCell ref="AT28:AU28"/>
    <mergeCell ref="AV28:AW28"/>
    <mergeCell ref="AX28:AY28"/>
    <mergeCell ref="BJ28:BK28"/>
    <mergeCell ref="AL28:AM28"/>
    <mergeCell ref="AF27:AG27"/>
    <mergeCell ref="AH27:AI27"/>
    <mergeCell ref="AJ27:AK27"/>
    <mergeCell ref="BP27:BQ27"/>
    <mergeCell ref="AF28:AG28"/>
    <mergeCell ref="BR28:BS28"/>
    <mergeCell ref="BT30:BU30"/>
    <mergeCell ref="BX30:BY30"/>
    <mergeCell ref="BZ30:CA30"/>
    <mergeCell ref="CJ31:CK31"/>
    <mergeCell ref="BT27:BU27"/>
    <mergeCell ref="AD30:AE30"/>
    <mergeCell ref="AF30:AG30"/>
    <mergeCell ref="AJ30:AK30"/>
    <mergeCell ref="AL30:AM30"/>
    <mergeCell ref="AD29:AE29"/>
    <mergeCell ref="AF29:AG29"/>
    <mergeCell ref="AJ29:AK29"/>
    <mergeCell ref="AL29:AM29"/>
    <mergeCell ref="AD28:AE28"/>
    <mergeCell ref="BL28:BM28"/>
    <mergeCell ref="BN28:BO28"/>
    <mergeCell ref="AZ28:BA28"/>
    <mergeCell ref="BB28:BC28"/>
    <mergeCell ref="BD28:BE28"/>
    <mergeCell ref="BT28:BU28"/>
    <mergeCell ref="AD27:AE27"/>
    <mergeCell ref="BR27:BS27"/>
    <mergeCell ref="BF27:BG27"/>
    <mergeCell ref="BH27:BI27"/>
    <mergeCell ref="CJ29:CK29"/>
    <mergeCell ref="CN29:CO29"/>
    <mergeCell ref="CP29:CQ29"/>
    <mergeCell ref="B32:DB32"/>
    <mergeCell ref="P31:Q31"/>
    <mergeCell ref="T31:U31"/>
    <mergeCell ref="V31:W31"/>
    <mergeCell ref="X31:Y31"/>
    <mergeCell ref="AB31:AC31"/>
    <mergeCell ref="P30:Q30"/>
    <mergeCell ref="BT31:BU31"/>
    <mergeCell ref="BX31:BY31"/>
    <mergeCell ref="BZ31:CA31"/>
    <mergeCell ref="CB31:CC31"/>
    <mergeCell ref="CF31:CG31"/>
    <mergeCell ref="CH31:CI31"/>
    <mergeCell ref="CB30:CC30"/>
    <mergeCell ref="CF30:CG30"/>
    <mergeCell ref="CH30:CI30"/>
    <mergeCell ref="T30:U30"/>
    <mergeCell ref="V30:W30"/>
    <mergeCell ref="X30:Y30"/>
    <mergeCell ref="AB30:AC30"/>
    <mergeCell ref="CB29:CC29"/>
    <mergeCell ref="CF29:CG29"/>
    <mergeCell ref="CH29:CI29"/>
    <mergeCell ref="CD27:CE27"/>
    <mergeCell ref="CF27:CG27"/>
    <mergeCell ref="CH27:CI27"/>
    <mergeCell ref="CB28:CC28"/>
    <mergeCell ref="CD28:CE28"/>
    <mergeCell ref="CF28:CG28"/>
    <mergeCell ref="CH28:CI28"/>
    <mergeCell ref="CR28:CS28"/>
    <mergeCell ref="CT28:CU28"/>
    <mergeCell ref="CV28:CW28"/>
    <mergeCell ref="BZ28:CA28"/>
    <mergeCell ref="CJ11:CQ11"/>
    <mergeCell ref="CJ25:CQ25"/>
    <mergeCell ref="CB25:CI25"/>
    <mergeCell ref="CB11:CI11"/>
    <mergeCell ref="B19:CY19"/>
    <mergeCell ref="P25:W25"/>
    <mergeCell ref="X25:AE25"/>
    <mergeCell ref="CB26:CC26"/>
    <mergeCell ref="CD26:CE26"/>
    <mergeCell ref="CF26:CG26"/>
    <mergeCell ref="CH26:CI26"/>
    <mergeCell ref="CX28:CY28"/>
    <mergeCell ref="BV27:BW27"/>
    <mergeCell ref="BV28:BW28"/>
    <mergeCell ref="BX28:BY28"/>
    <mergeCell ref="P28:Q28"/>
    <mergeCell ref="R28:S28"/>
    <mergeCell ref="T28:U28"/>
    <mergeCell ref="V28:W28"/>
    <mergeCell ref="X28:Y28"/>
    <mergeCell ref="CR29:CS29"/>
    <mergeCell ref="CV29:CW29"/>
    <mergeCell ref="CX29:CY29"/>
    <mergeCell ref="CR11:CY11"/>
    <mergeCell ref="CR25:CY25"/>
    <mergeCell ref="CR26:CS26"/>
    <mergeCell ref="CT26:CU26"/>
    <mergeCell ref="CN31:CO31"/>
    <mergeCell ref="CP31:CQ31"/>
    <mergeCell ref="CR30:CS30"/>
    <mergeCell ref="CV30:CW30"/>
    <mergeCell ref="CX30:CY30"/>
    <mergeCell ref="CR31:CS31"/>
    <mergeCell ref="CV31:CW31"/>
    <mergeCell ref="CX31:CY31"/>
    <mergeCell ref="CV26:CW26"/>
    <mergeCell ref="CX26:CY26"/>
    <mergeCell ref="B13:CY13"/>
    <mergeCell ref="C21:F21"/>
    <mergeCell ref="P11:W11"/>
    <mergeCell ref="X11:AE11"/>
    <mergeCell ref="B20:B22"/>
    <mergeCell ref="C22:F22"/>
    <mergeCell ref="BX27:BY27"/>
    <mergeCell ref="CJ30:CK30"/>
    <mergeCell ref="CN30:CO30"/>
    <mergeCell ref="CP30:CQ30"/>
    <mergeCell ref="AN11:AU11"/>
    <mergeCell ref="BD11:BK11"/>
    <mergeCell ref="H11:O11"/>
    <mergeCell ref="B16:CY16"/>
    <mergeCell ref="B10:F12"/>
    <mergeCell ref="G10:G12"/>
    <mergeCell ref="CR27:CS27"/>
    <mergeCell ref="CT27:CU27"/>
    <mergeCell ref="CV27:CW27"/>
    <mergeCell ref="CX27:CY27"/>
    <mergeCell ref="BZ27:CA27"/>
    <mergeCell ref="CB27:CC27"/>
    <mergeCell ref="C14:F14"/>
    <mergeCell ref="BT25:CA25"/>
    <mergeCell ref="BT26:BU26"/>
    <mergeCell ref="BV26:BW26"/>
    <mergeCell ref="BX26:BY26"/>
    <mergeCell ref="BH26:BI26"/>
    <mergeCell ref="BJ26:BK26"/>
    <mergeCell ref="BL26:BM26"/>
    <mergeCell ref="BN26:BO26"/>
    <mergeCell ref="Y6:AE6"/>
    <mergeCell ref="Y7:AE7"/>
    <mergeCell ref="AV11:BC11"/>
    <mergeCell ref="BT11:CA11"/>
    <mergeCell ref="C17:F17"/>
    <mergeCell ref="C18:F18"/>
    <mergeCell ref="C20:F20"/>
    <mergeCell ref="BL11:BS11"/>
    <mergeCell ref="AF11:AM11"/>
    <mergeCell ref="C15:F15"/>
    <mergeCell ref="CZ10:DB11"/>
    <mergeCell ref="B17:B18"/>
    <mergeCell ref="B9:DB9"/>
    <mergeCell ref="CH7:CO7"/>
    <mergeCell ref="B7:X7"/>
    <mergeCell ref="BJ27:BK27"/>
    <mergeCell ref="AX27:AY27"/>
    <mergeCell ref="AZ27:BA27"/>
    <mergeCell ref="BB27:BC27"/>
    <mergeCell ref="P27:Q27"/>
    <mergeCell ref="R27:S27"/>
    <mergeCell ref="T27:U27"/>
    <mergeCell ref="AL27:AM27"/>
    <mergeCell ref="BZ26:CA26"/>
    <mergeCell ref="AR26:AS26"/>
    <mergeCell ref="AT26:AU26"/>
    <mergeCell ref="AV26:AW26"/>
    <mergeCell ref="AX26:AY26"/>
    <mergeCell ref="AZ26:BA26"/>
    <mergeCell ref="BB26:BC26"/>
    <mergeCell ref="Z27:AA27"/>
    <mergeCell ref="AB27:AC27"/>
    <mergeCell ref="AF7:BW7"/>
    <mergeCell ref="T26:U26"/>
  </mergeCells>
  <conditionalFormatting sqref="T12 P12 AL12 BL12 AJ12 AF12 AD12 AB12 X12 V12 BZ12 BX12 BT12 CH12 CF12 CB12 CP12 CN12 CJ12 CX12 CV12 CR12 AT12 BB12 BJ12 BR12 AR12 AZ12 BH12 BP12 AN12 AV12 BD12 CZ12 L12 H12 N12">
    <cfRule type="cellIs" dxfId="89" priority="35" stopIfTrue="1" operator="equal">
      <formula>"""P"""</formula>
    </cfRule>
  </conditionalFormatting>
  <conditionalFormatting sqref="H17:CY18 H20:CY22 H14:CY15">
    <cfRule type="cellIs" dxfId="88" priority="33" stopIfTrue="1" operator="equal">
      <formula>"P"</formula>
    </cfRule>
    <cfRule type="cellIs" dxfId="87" priority="34" stopIfTrue="1" operator="equal">
      <formula>"E"</formula>
    </cfRule>
  </conditionalFormatting>
  <dataValidations count="1">
    <dataValidation allowBlank="1" showInputMessage="1" showErrorMessage="1" prompt="Ingresar el Nombre de la categoría de las actividades" sqref="C22:E22 C20:E20"/>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E38"/>
  <sheetViews>
    <sheetView showGridLines="0" zoomScale="60" zoomScaleNormal="60" zoomScaleSheetLayoutView="100" zoomScalePageLayoutView="85" workbookViewId="0">
      <selection activeCell="B37" sqref="B37:B38"/>
    </sheetView>
  </sheetViews>
  <sheetFormatPr baseColWidth="10" defaultColWidth="11.42578125" defaultRowHeight="12.75" x14ac:dyDescent="0.2"/>
  <cols>
    <col min="1" max="1" width="2.28515625" style="2" customWidth="1"/>
    <col min="2" max="2" width="21.28515625" style="2" customWidth="1"/>
    <col min="3" max="6" width="10.7109375" style="2" customWidth="1"/>
    <col min="7" max="7" width="21.85546875" style="2" customWidth="1"/>
    <col min="8" max="8" width="28" style="2" customWidth="1"/>
    <col min="9" max="104" width="4.7109375" style="2" customWidth="1"/>
    <col min="105" max="105" width="5.7109375" style="2" customWidth="1"/>
    <col min="106" max="106" width="4.7109375" style="2" customWidth="1"/>
    <col min="107" max="107" width="18.7109375" style="33" customWidth="1"/>
    <col min="108" max="110" width="2.7109375" style="2" customWidth="1"/>
    <col min="111" max="16384" width="11.42578125" style="2"/>
  </cols>
  <sheetData>
    <row r="1" spans="1:109" ht="44.25" customHeight="1" x14ac:dyDescent="0.2">
      <c r="A1" s="300"/>
      <c r="B1" s="315" t="s">
        <v>89</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6"/>
      <c r="DD1" s="3"/>
      <c r="DE1" s="1"/>
    </row>
    <row r="2" spans="1:109" s="4" customFormat="1" ht="25.5" customHeight="1" x14ac:dyDescent="0.2">
      <c r="A2" s="301"/>
      <c r="B2" s="455"/>
      <c r="C2" s="456"/>
      <c r="D2" s="456"/>
      <c r="E2" s="457"/>
      <c r="F2" s="455" t="s">
        <v>110</v>
      </c>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c r="CR2" s="456"/>
      <c r="CS2" s="456"/>
      <c r="CT2" s="456"/>
      <c r="CU2" s="456"/>
      <c r="CV2" s="456"/>
      <c r="CW2" s="456"/>
      <c r="CX2" s="456"/>
      <c r="CY2" s="456"/>
      <c r="CZ2" s="456"/>
      <c r="DA2" s="456"/>
      <c r="DB2" s="457"/>
      <c r="DC2" s="310" t="s">
        <v>87</v>
      </c>
      <c r="DD2" s="3"/>
      <c r="DE2" s="3"/>
    </row>
    <row r="3" spans="1:109" s="4" customFormat="1" ht="25.5" customHeight="1" x14ac:dyDescent="0.2">
      <c r="A3" s="301"/>
      <c r="B3" s="458"/>
      <c r="C3" s="459"/>
      <c r="D3" s="459"/>
      <c r="E3" s="460"/>
      <c r="F3" s="461"/>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3"/>
      <c r="DC3" s="311"/>
      <c r="DD3" s="3"/>
      <c r="DE3" s="3"/>
    </row>
    <row r="4" spans="1:109" s="4" customFormat="1" ht="39" customHeight="1" x14ac:dyDescent="0.2">
      <c r="A4" s="303"/>
      <c r="B4" s="461"/>
      <c r="C4" s="462"/>
      <c r="D4" s="462"/>
      <c r="E4" s="463"/>
      <c r="F4" s="462" t="s">
        <v>94</v>
      </c>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c r="CY4" s="462"/>
      <c r="CZ4" s="462"/>
      <c r="DA4" s="462"/>
      <c r="DB4" s="463"/>
      <c r="DC4" s="311"/>
      <c r="DD4" s="3"/>
      <c r="DE4" s="3"/>
    </row>
    <row r="5" spans="1:109" s="4" customFormat="1" ht="18" customHeight="1" x14ac:dyDescent="0.2">
      <c r="A5" s="301"/>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c r="CQ5" s="447"/>
      <c r="CR5" s="447"/>
      <c r="CS5" s="447"/>
      <c r="CT5" s="447"/>
      <c r="CU5" s="447"/>
      <c r="CV5" s="447"/>
      <c r="CW5" s="447"/>
      <c r="CX5" s="447"/>
      <c r="CY5" s="447"/>
      <c r="CZ5" s="447"/>
      <c r="DA5" s="447"/>
      <c r="DB5" s="447"/>
      <c r="DC5" s="447"/>
      <c r="DD5" s="3"/>
      <c r="DE5" s="3"/>
    </row>
    <row r="6" spans="1:109" s="1" customFormat="1" ht="42.75" customHeight="1" x14ac:dyDescent="0.2">
      <c r="A6" s="301"/>
      <c r="B6" s="356" t="s">
        <v>0</v>
      </c>
      <c r="C6" s="356"/>
      <c r="D6" s="356"/>
      <c r="E6" s="356"/>
      <c r="F6" s="356"/>
      <c r="G6" s="356"/>
      <c r="H6" s="356"/>
      <c r="I6" s="356"/>
      <c r="J6" s="356"/>
      <c r="K6" s="356"/>
      <c r="L6" s="356"/>
      <c r="M6" s="356"/>
      <c r="N6" s="356"/>
      <c r="O6" s="356"/>
      <c r="P6" s="356"/>
      <c r="Q6" s="356"/>
      <c r="R6" s="356"/>
      <c r="S6" s="356"/>
      <c r="T6" s="356"/>
      <c r="U6" s="356"/>
      <c r="V6" s="356"/>
      <c r="W6" s="356"/>
      <c r="X6" s="356"/>
      <c r="Y6" s="356"/>
      <c r="Z6" s="356" t="s">
        <v>1</v>
      </c>
      <c r="AA6" s="356"/>
      <c r="AB6" s="356"/>
      <c r="AC6" s="356"/>
      <c r="AD6" s="356"/>
      <c r="AE6" s="356"/>
      <c r="AF6" s="356"/>
      <c r="AG6" s="422" t="s">
        <v>2</v>
      </c>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4"/>
      <c r="BY6" s="416" t="s">
        <v>3</v>
      </c>
      <c r="BZ6" s="417"/>
      <c r="CA6" s="417"/>
      <c r="CB6" s="417"/>
      <c r="CC6" s="417"/>
      <c r="CD6" s="417"/>
      <c r="CE6" s="417"/>
      <c r="CF6" s="417"/>
      <c r="CG6" s="417"/>
      <c r="CH6" s="418"/>
      <c r="CI6" s="356" t="s">
        <v>4</v>
      </c>
      <c r="CJ6" s="356"/>
      <c r="CK6" s="356"/>
      <c r="CL6" s="356"/>
      <c r="CM6" s="356"/>
      <c r="CN6" s="356"/>
      <c r="CO6" s="356"/>
      <c r="CP6" s="356"/>
      <c r="CQ6" s="356" t="s">
        <v>5</v>
      </c>
      <c r="CR6" s="356"/>
      <c r="CS6" s="356"/>
      <c r="CT6" s="356"/>
      <c r="CU6" s="356"/>
      <c r="CV6" s="356"/>
      <c r="CW6" s="356"/>
      <c r="CX6" s="356"/>
      <c r="CY6" s="356"/>
      <c r="CZ6" s="356"/>
      <c r="DA6" s="356"/>
      <c r="DB6" s="356"/>
      <c r="DC6" s="356"/>
    </row>
    <row r="7" spans="1:109" s="5" customFormat="1" ht="56.25" customHeight="1" x14ac:dyDescent="0.2">
      <c r="A7" s="300"/>
      <c r="B7" s="350" t="s">
        <v>56</v>
      </c>
      <c r="C7" s="350"/>
      <c r="D7" s="350"/>
      <c r="E7" s="350"/>
      <c r="F7" s="350"/>
      <c r="G7" s="350"/>
      <c r="H7" s="350"/>
      <c r="I7" s="350"/>
      <c r="J7" s="350"/>
      <c r="K7" s="350"/>
      <c r="L7" s="350"/>
      <c r="M7" s="350"/>
      <c r="N7" s="350"/>
      <c r="O7" s="350"/>
      <c r="P7" s="350"/>
      <c r="Q7" s="350"/>
      <c r="R7" s="350"/>
      <c r="S7" s="350"/>
      <c r="T7" s="350"/>
      <c r="U7" s="350"/>
      <c r="V7" s="350"/>
      <c r="W7" s="350"/>
      <c r="X7" s="350"/>
      <c r="Y7" s="350"/>
      <c r="Z7" s="350" t="s">
        <v>34</v>
      </c>
      <c r="AA7" s="350"/>
      <c r="AB7" s="350"/>
      <c r="AC7" s="350"/>
      <c r="AD7" s="350"/>
      <c r="AE7" s="350"/>
      <c r="AF7" s="350"/>
      <c r="AG7" s="350" t="s">
        <v>112</v>
      </c>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419" t="s">
        <v>95</v>
      </c>
      <c r="BZ7" s="420"/>
      <c r="CA7" s="420"/>
      <c r="CB7" s="420"/>
      <c r="CC7" s="420"/>
      <c r="CD7" s="420"/>
      <c r="CE7" s="420"/>
      <c r="CF7" s="420"/>
      <c r="CG7" s="420"/>
      <c r="CH7" s="421"/>
      <c r="CI7" s="349" t="s">
        <v>102</v>
      </c>
      <c r="CJ7" s="349"/>
      <c r="CK7" s="349"/>
      <c r="CL7" s="349"/>
      <c r="CM7" s="349"/>
      <c r="CN7" s="349"/>
      <c r="CO7" s="349"/>
      <c r="CP7" s="349"/>
      <c r="CQ7" s="349" t="s">
        <v>74</v>
      </c>
      <c r="CR7" s="349"/>
      <c r="CS7" s="349"/>
      <c r="CT7" s="349"/>
      <c r="CU7" s="349"/>
      <c r="CV7" s="349"/>
      <c r="CW7" s="349"/>
      <c r="CX7" s="349"/>
      <c r="CY7" s="349"/>
      <c r="CZ7" s="349"/>
      <c r="DA7" s="349"/>
      <c r="DB7" s="349"/>
      <c r="DC7" s="349"/>
    </row>
    <row r="8" spans="1:109" s="6" customFormat="1" ht="21" customHeight="1" x14ac:dyDescent="0.2">
      <c r="A8" s="301"/>
      <c r="B8" s="413"/>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414"/>
      <c r="CT8" s="414"/>
      <c r="CU8" s="414"/>
      <c r="CV8" s="414"/>
      <c r="CW8" s="414"/>
      <c r="CX8" s="414"/>
      <c r="CY8" s="414"/>
      <c r="CZ8" s="414"/>
      <c r="DA8" s="414"/>
      <c r="DB8" s="414"/>
      <c r="DC8" s="415"/>
    </row>
    <row r="9" spans="1:109" s="1" customFormat="1" ht="39" customHeight="1" x14ac:dyDescent="0.2">
      <c r="A9" s="300"/>
      <c r="B9" s="438" t="s">
        <v>7</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40"/>
    </row>
    <row r="10" spans="1:109" s="1" customFormat="1" ht="18.75" customHeight="1" x14ac:dyDescent="0.2">
      <c r="A10" s="300"/>
      <c r="B10" s="339" t="s">
        <v>8</v>
      </c>
      <c r="C10" s="340"/>
      <c r="D10" s="340"/>
      <c r="E10" s="340"/>
      <c r="F10" s="340"/>
      <c r="G10" s="341"/>
      <c r="H10" s="376" t="s">
        <v>9</v>
      </c>
      <c r="I10" s="347">
        <v>2021</v>
      </c>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39" t="s">
        <v>11</v>
      </c>
      <c r="DB10" s="340"/>
      <c r="DC10" s="341"/>
    </row>
    <row r="11" spans="1:109" s="1" customFormat="1" ht="15.75" x14ac:dyDescent="0.2">
      <c r="A11" s="300"/>
      <c r="B11" s="441"/>
      <c r="C11" s="442"/>
      <c r="D11" s="442"/>
      <c r="E11" s="442"/>
      <c r="F11" s="442"/>
      <c r="G11" s="443"/>
      <c r="H11" s="377"/>
      <c r="I11" s="347" t="s">
        <v>32</v>
      </c>
      <c r="J11" s="347"/>
      <c r="K11" s="347"/>
      <c r="L11" s="347"/>
      <c r="M11" s="347"/>
      <c r="N11" s="347"/>
      <c r="O11" s="347"/>
      <c r="P11" s="348"/>
      <c r="Q11" s="346" t="s">
        <v>22</v>
      </c>
      <c r="R11" s="347"/>
      <c r="S11" s="347"/>
      <c r="T11" s="347"/>
      <c r="U11" s="347"/>
      <c r="V11" s="347"/>
      <c r="W11" s="347"/>
      <c r="X11" s="348"/>
      <c r="Y11" s="346" t="s">
        <v>23</v>
      </c>
      <c r="Z11" s="347"/>
      <c r="AA11" s="347"/>
      <c r="AB11" s="347"/>
      <c r="AC11" s="347"/>
      <c r="AD11" s="347"/>
      <c r="AE11" s="347"/>
      <c r="AF11" s="348"/>
      <c r="AG11" s="346" t="s">
        <v>24</v>
      </c>
      <c r="AH11" s="347"/>
      <c r="AI11" s="347"/>
      <c r="AJ11" s="347"/>
      <c r="AK11" s="347"/>
      <c r="AL11" s="347"/>
      <c r="AM11" s="347"/>
      <c r="AN11" s="348"/>
      <c r="AO11" s="346" t="s">
        <v>25</v>
      </c>
      <c r="AP11" s="347"/>
      <c r="AQ11" s="347"/>
      <c r="AR11" s="347"/>
      <c r="AS11" s="347"/>
      <c r="AT11" s="347"/>
      <c r="AU11" s="347"/>
      <c r="AV11" s="348"/>
      <c r="AW11" s="346" t="s">
        <v>26</v>
      </c>
      <c r="AX11" s="347"/>
      <c r="AY11" s="347"/>
      <c r="AZ11" s="347"/>
      <c r="BA11" s="347"/>
      <c r="BB11" s="347"/>
      <c r="BC11" s="347"/>
      <c r="BD11" s="348"/>
      <c r="BE11" s="346" t="s">
        <v>27</v>
      </c>
      <c r="BF11" s="347"/>
      <c r="BG11" s="347"/>
      <c r="BH11" s="347"/>
      <c r="BI11" s="347"/>
      <c r="BJ11" s="347"/>
      <c r="BK11" s="347"/>
      <c r="BL11" s="348"/>
      <c r="BM11" s="346" t="s">
        <v>28</v>
      </c>
      <c r="BN11" s="347"/>
      <c r="BO11" s="347"/>
      <c r="BP11" s="347"/>
      <c r="BQ11" s="347"/>
      <c r="BR11" s="347"/>
      <c r="BS11" s="347"/>
      <c r="BT11" s="348"/>
      <c r="BU11" s="346" t="s">
        <v>29</v>
      </c>
      <c r="BV11" s="347"/>
      <c r="BW11" s="347"/>
      <c r="BX11" s="347"/>
      <c r="BY11" s="347"/>
      <c r="BZ11" s="347"/>
      <c r="CA11" s="347"/>
      <c r="CB11" s="348"/>
      <c r="CC11" s="346" t="s">
        <v>30</v>
      </c>
      <c r="CD11" s="347"/>
      <c r="CE11" s="347"/>
      <c r="CF11" s="347"/>
      <c r="CG11" s="347"/>
      <c r="CH11" s="347"/>
      <c r="CI11" s="347"/>
      <c r="CJ11" s="348"/>
      <c r="CK11" s="346" t="s">
        <v>31</v>
      </c>
      <c r="CL11" s="347"/>
      <c r="CM11" s="347"/>
      <c r="CN11" s="347"/>
      <c r="CO11" s="347"/>
      <c r="CP11" s="347"/>
      <c r="CQ11" s="347"/>
      <c r="CR11" s="348"/>
      <c r="CS11" s="346" t="s">
        <v>10</v>
      </c>
      <c r="CT11" s="347"/>
      <c r="CU11" s="347"/>
      <c r="CV11" s="347"/>
      <c r="CW11" s="347"/>
      <c r="CX11" s="347"/>
      <c r="CY11" s="347"/>
      <c r="CZ11" s="347"/>
      <c r="DA11" s="342"/>
      <c r="DB11" s="343"/>
      <c r="DC11" s="344"/>
    </row>
    <row r="12" spans="1:109" s="1" customFormat="1" ht="15.75" x14ac:dyDescent="0.2">
      <c r="A12" s="300"/>
      <c r="B12" s="342"/>
      <c r="C12" s="343"/>
      <c r="D12" s="343"/>
      <c r="E12" s="343"/>
      <c r="F12" s="343"/>
      <c r="G12" s="344"/>
      <c r="H12" s="378"/>
      <c r="I12" s="74" t="s">
        <v>12</v>
      </c>
      <c r="J12" s="72" t="s">
        <v>13</v>
      </c>
      <c r="K12" s="72" t="s">
        <v>12</v>
      </c>
      <c r="L12" s="72" t="s">
        <v>13</v>
      </c>
      <c r="M12" s="72" t="s">
        <v>12</v>
      </c>
      <c r="N12" s="72" t="s">
        <v>13</v>
      </c>
      <c r="O12" s="72" t="s">
        <v>12</v>
      </c>
      <c r="P12" s="73" t="s">
        <v>13</v>
      </c>
      <c r="Q12" s="71" t="s">
        <v>12</v>
      </c>
      <c r="R12" s="72" t="s">
        <v>13</v>
      </c>
      <c r="S12" s="72" t="s">
        <v>12</v>
      </c>
      <c r="T12" s="72" t="s">
        <v>13</v>
      </c>
      <c r="U12" s="72" t="s">
        <v>12</v>
      </c>
      <c r="V12" s="72" t="s">
        <v>13</v>
      </c>
      <c r="W12" s="72" t="s">
        <v>12</v>
      </c>
      <c r="X12" s="73" t="s">
        <v>13</v>
      </c>
      <c r="Y12" s="71" t="s">
        <v>12</v>
      </c>
      <c r="Z12" s="72" t="s">
        <v>13</v>
      </c>
      <c r="AA12" s="72" t="s">
        <v>12</v>
      </c>
      <c r="AB12" s="72" t="s">
        <v>13</v>
      </c>
      <c r="AC12" s="72" t="s">
        <v>12</v>
      </c>
      <c r="AD12" s="72" t="s">
        <v>13</v>
      </c>
      <c r="AE12" s="72" t="s">
        <v>12</v>
      </c>
      <c r="AF12" s="73" t="s">
        <v>13</v>
      </c>
      <c r="AG12" s="71" t="s">
        <v>12</v>
      </c>
      <c r="AH12" s="72" t="s">
        <v>13</v>
      </c>
      <c r="AI12" s="72" t="s">
        <v>12</v>
      </c>
      <c r="AJ12" s="72" t="s">
        <v>13</v>
      </c>
      <c r="AK12" s="72" t="s">
        <v>12</v>
      </c>
      <c r="AL12" s="72" t="s">
        <v>13</v>
      </c>
      <c r="AM12" s="72" t="s">
        <v>12</v>
      </c>
      <c r="AN12" s="73" t="s">
        <v>13</v>
      </c>
      <c r="AO12" s="71" t="s">
        <v>12</v>
      </c>
      <c r="AP12" s="72" t="s">
        <v>13</v>
      </c>
      <c r="AQ12" s="72" t="s">
        <v>12</v>
      </c>
      <c r="AR12" s="72" t="s">
        <v>13</v>
      </c>
      <c r="AS12" s="72" t="s">
        <v>12</v>
      </c>
      <c r="AT12" s="72" t="s">
        <v>13</v>
      </c>
      <c r="AU12" s="72" t="s">
        <v>12</v>
      </c>
      <c r="AV12" s="73" t="s">
        <v>13</v>
      </c>
      <c r="AW12" s="71" t="s">
        <v>12</v>
      </c>
      <c r="AX12" s="72" t="s">
        <v>13</v>
      </c>
      <c r="AY12" s="72" t="s">
        <v>12</v>
      </c>
      <c r="AZ12" s="72" t="s">
        <v>13</v>
      </c>
      <c r="BA12" s="72" t="s">
        <v>12</v>
      </c>
      <c r="BB12" s="72" t="s">
        <v>13</v>
      </c>
      <c r="BC12" s="72" t="s">
        <v>12</v>
      </c>
      <c r="BD12" s="73" t="s">
        <v>13</v>
      </c>
      <c r="BE12" s="71" t="s">
        <v>12</v>
      </c>
      <c r="BF12" s="72" t="s">
        <v>13</v>
      </c>
      <c r="BG12" s="72" t="s">
        <v>12</v>
      </c>
      <c r="BH12" s="72" t="s">
        <v>13</v>
      </c>
      <c r="BI12" s="72" t="s">
        <v>12</v>
      </c>
      <c r="BJ12" s="72" t="s">
        <v>13</v>
      </c>
      <c r="BK12" s="72" t="s">
        <v>12</v>
      </c>
      <c r="BL12" s="73" t="s">
        <v>13</v>
      </c>
      <c r="BM12" s="71" t="s">
        <v>12</v>
      </c>
      <c r="BN12" s="72" t="s">
        <v>13</v>
      </c>
      <c r="BO12" s="72" t="s">
        <v>12</v>
      </c>
      <c r="BP12" s="72" t="s">
        <v>13</v>
      </c>
      <c r="BQ12" s="72" t="s">
        <v>12</v>
      </c>
      <c r="BR12" s="72" t="s">
        <v>13</v>
      </c>
      <c r="BS12" s="72" t="s">
        <v>12</v>
      </c>
      <c r="BT12" s="73" t="s">
        <v>13</v>
      </c>
      <c r="BU12" s="71" t="s">
        <v>12</v>
      </c>
      <c r="BV12" s="72" t="s">
        <v>13</v>
      </c>
      <c r="BW12" s="72" t="s">
        <v>12</v>
      </c>
      <c r="BX12" s="72" t="s">
        <v>13</v>
      </c>
      <c r="BY12" s="72" t="s">
        <v>12</v>
      </c>
      <c r="BZ12" s="72" t="s">
        <v>13</v>
      </c>
      <c r="CA12" s="72" t="s">
        <v>12</v>
      </c>
      <c r="CB12" s="73" t="s">
        <v>13</v>
      </c>
      <c r="CC12" s="71" t="s">
        <v>12</v>
      </c>
      <c r="CD12" s="72" t="s">
        <v>13</v>
      </c>
      <c r="CE12" s="72" t="s">
        <v>12</v>
      </c>
      <c r="CF12" s="72" t="s">
        <v>13</v>
      </c>
      <c r="CG12" s="72" t="s">
        <v>12</v>
      </c>
      <c r="CH12" s="72" t="s">
        <v>13</v>
      </c>
      <c r="CI12" s="72" t="s">
        <v>12</v>
      </c>
      <c r="CJ12" s="73" t="s">
        <v>13</v>
      </c>
      <c r="CK12" s="71" t="s">
        <v>12</v>
      </c>
      <c r="CL12" s="72" t="s">
        <v>13</v>
      </c>
      <c r="CM12" s="72" t="s">
        <v>12</v>
      </c>
      <c r="CN12" s="72" t="s">
        <v>13</v>
      </c>
      <c r="CO12" s="72" t="s">
        <v>12</v>
      </c>
      <c r="CP12" s="72" t="s">
        <v>13</v>
      </c>
      <c r="CQ12" s="72" t="s">
        <v>12</v>
      </c>
      <c r="CR12" s="73" t="s">
        <v>13</v>
      </c>
      <c r="CS12" s="71" t="s">
        <v>12</v>
      </c>
      <c r="CT12" s="72" t="s">
        <v>13</v>
      </c>
      <c r="CU12" s="72" t="s">
        <v>12</v>
      </c>
      <c r="CV12" s="72" t="s">
        <v>13</v>
      </c>
      <c r="CW12" s="72" t="s">
        <v>12</v>
      </c>
      <c r="CX12" s="72" t="s">
        <v>13</v>
      </c>
      <c r="CY12" s="72" t="s">
        <v>12</v>
      </c>
      <c r="CZ12" s="73" t="s">
        <v>13</v>
      </c>
      <c r="DA12" s="74" t="s">
        <v>12</v>
      </c>
      <c r="DB12" s="201" t="s">
        <v>13</v>
      </c>
      <c r="DC12" s="78" t="s">
        <v>14</v>
      </c>
    </row>
    <row r="13" spans="1:109" s="1" customFormat="1" ht="15.75" x14ac:dyDescent="0.2">
      <c r="A13" s="300"/>
      <c r="B13" s="446"/>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7"/>
      <c r="CT13" s="447"/>
      <c r="CU13" s="447"/>
      <c r="CV13" s="447"/>
      <c r="CW13" s="447"/>
      <c r="CX13" s="447"/>
      <c r="CY13" s="447"/>
      <c r="CZ13" s="447"/>
      <c r="DA13" s="89">
        <f>+SUM(DA16,DA18,DA22)</f>
        <v>23</v>
      </c>
      <c r="DB13" s="209">
        <f>+DB16+DB18+DB22</f>
        <v>0</v>
      </c>
      <c r="DC13" s="291"/>
    </row>
    <row r="14" spans="1:109" ht="65.25" customHeight="1" x14ac:dyDescent="0.2">
      <c r="A14" s="300"/>
      <c r="B14" s="453" t="s">
        <v>57</v>
      </c>
      <c r="C14" s="363" t="s">
        <v>98</v>
      </c>
      <c r="D14" s="364"/>
      <c r="E14" s="364"/>
      <c r="F14" s="364"/>
      <c r="G14" s="445"/>
      <c r="H14" s="68" t="s">
        <v>99</v>
      </c>
      <c r="I14" s="93"/>
      <c r="J14" s="94"/>
      <c r="K14" s="94"/>
      <c r="L14" s="94"/>
      <c r="M14" s="94"/>
      <c r="N14" s="94"/>
      <c r="O14" s="94"/>
      <c r="P14" s="94"/>
      <c r="Q14" s="93"/>
      <c r="R14" s="94"/>
      <c r="S14" s="94"/>
      <c r="T14" s="94"/>
      <c r="U14" s="94"/>
      <c r="V14" s="94"/>
      <c r="W14" s="94"/>
      <c r="X14" s="94"/>
      <c r="Y14" s="93"/>
      <c r="Z14" s="94"/>
      <c r="AA14" s="94" t="s">
        <v>12</v>
      </c>
      <c r="AB14" s="94"/>
      <c r="AC14" s="94"/>
      <c r="AD14" s="94"/>
      <c r="AE14" s="94"/>
      <c r="AF14" s="95"/>
      <c r="AG14" s="96"/>
      <c r="AH14" s="97"/>
      <c r="AI14" s="97"/>
      <c r="AJ14" s="97"/>
      <c r="AK14" s="97"/>
      <c r="AL14" s="94"/>
      <c r="AM14" s="94"/>
      <c r="AN14" s="98"/>
      <c r="AO14" s="99"/>
      <c r="AP14" s="94"/>
      <c r="AQ14" s="94"/>
      <c r="AR14" s="94"/>
      <c r="AS14" s="94"/>
      <c r="AT14" s="94"/>
      <c r="AU14" s="94"/>
      <c r="AV14" s="98"/>
      <c r="AW14" s="99"/>
      <c r="AX14" s="94"/>
      <c r="AY14" s="94"/>
      <c r="AZ14" s="94"/>
      <c r="BA14" s="94"/>
      <c r="BB14" s="94"/>
      <c r="BC14" s="94"/>
      <c r="BD14" s="98"/>
      <c r="BE14" s="99"/>
      <c r="BF14" s="94"/>
      <c r="BG14" s="94"/>
      <c r="BH14" s="94"/>
      <c r="BI14" s="94"/>
      <c r="BJ14" s="94"/>
      <c r="BK14" s="94"/>
      <c r="BL14" s="98"/>
      <c r="BM14" s="99"/>
      <c r="BN14" s="94"/>
      <c r="BO14" s="94"/>
      <c r="BP14" s="94"/>
      <c r="BQ14" s="94"/>
      <c r="BR14" s="94"/>
      <c r="BS14" s="94"/>
      <c r="BT14" s="98"/>
      <c r="BU14" s="99"/>
      <c r="BV14" s="94"/>
      <c r="BW14" s="94"/>
      <c r="BX14" s="94"/>
      <c r="BY14" s="94" t="s">
        <v>12</v>
      </c>
      <c r="BZ14" s="94"/>
      <c r="CA14" s="94"/>
      <c r="CB14" s="98"/>
      <c r="CC14" s="99"/>
      <c r="CD14" s="94"/>
      <c r="CE14" s="94"/>
      <c r="CF14" s="94"/>
      <c r="CG14" s="94"/>
      <c r="CH14" s="94"/>
      <c r="CI14" s="94"/>
      <c r="CJ14" s="98"/>
      <c r="CK14" s="99"/>
      <c r="CL14" s="94"/>
      <c r="CM14" s="94"/>
      <c r="CN14" s="94"/>
      <c r="CO14" s="94"/>
      <c r="CP14" s="94"/>
      <c r="CQ14" s="94"/>
      <c r="CR14" s="98"/>
      <c r="CS14" s="99"/>
      <c r="CT14" s="94"/>
      <c r="CU14" s="94"/>
      <c r="CV14" s="94"/>
      <c r="CW14" s="94"/>
      <c r="CX14" s="94"/>
      <c r="CY14" s="94"/>
      <c r="CZ14" s="98"/>
      <c r="DA14" s="96">
        <f>COUNTIF(I14:CZ14,"P")</f>
        <v>2</v>
      </c>
      <c r="DB14" s="100">
        <f>COUNTIF(Q14:CZ14,"E")</f>
        <v>0</v>
      </c>
      <c r="DC14" s="101">
        <f t="shared" ref="DC14:DC18" si="0">DB14/DA14</f>
        <v>0</v>
      </c>
      <c r="DD14" s="1"/>
      <c r="DE14" s="1"/>
    </row>
    <row r="15" spans="1:109" ht="65.25" customHeight="1" x14ac:dyDescent="0.2">
      <c r="A15" s="300"/>
      <c r="B15" s="454"/>
      <c r="C15" s="363" t="s">
        <v>100</v>
      </c>
      <c r="D15" s="364"/>
      <c r="E15" s="364"/>
      <c r="F15" s="364"/>
      <c r="G15" s="445"/>
      <c r="H15" s="68" t="s">
        <v>99</v>
      </c>
      <c r="I15" s="93"/>
      <c r="J15" s="94"/>
      <c r="K15" s="94"/>
      <c r="L15" s="94"/>
      <c r="M15" s="94"/>
      <c r="N15" s="94"/>
      <c r="O15" s="94"/>
      <c r="P15" s="94"/>
      <c r="Q15" s="93"/>
      <c r="R15" s="94"/>
      <c r="S15" s="94"/>
      <c r="T15" s="94"/>
      <c r="U15" s="94"/>
      <c r="V15" s="94"/>
      <c r="W15" s="94"/>
      <c r="X15" s="94"/>
      <c r="Y15" s="93"/>
      <c r="Z15" s="94"/>
      <c r="AA15" s="94"/>
      <c r="AB15" s="94"/>
      <c r="AC15" s="94"/>
      <c r="AD15" s="94"/>
      <c r="AE15" s="94"/>
      <c r="AF15" s="95"/>
      <c r="AG15" s="96"/>
      <c r="AH15" s="97"/>
      <c r="AI15" s="97"/>
      <c r="AJ15" s="97"/>
      <c r="AK15" s="97"/>
      <c r="AL15" s="94"/>
      <c r="AM15" s="94"/>
      <c r="AN15" s="98"/>
      <c r="AO15" s="99"/>
      <c r="AP15" s="94"/>
      <c r="AQ15" s="94"/>
      <c r="AR15" s="94"/>
      <c r="AS15" s="94"/>
      <c r="AT15" s="94"/>
      <c r="AU15" s="94"/>
      <c r="AV15" s="98"/>
      <c r="AW15" s="99"/>
      <c r="AX15" s="94"/>
      <c r="AY15" s="94"/>
      <c r="AZ15" s="94"/>
      <c r="BA15" s="94"/>
      <c r="BB15" s="94"/>
      <c r="BC15" s="94"/>
      <c r="BD15" s="98"/>
      <c r="BE15" s="99"/>
      <c r="BF15" s="94"/>
      <c r="BG15" s="94"/>
      <c r="BH15" s="94"/>
      <c r="BI15" s="94"/>
      <c r="BJ15" s="94"/>
      <c r="BK15" s="94"/>
      <c r="BL15" s="98"/>
      <c r="BM15" s="99"/>
      <c r="BN15" s="94"/>
      <c r="BO15" s="94"/>
      <c r="BP15" s="94"/>
      <c r="BQ15" s="94"/>
      <c r="BR15" s="94"/>
      <c r="BS15" s="94"/>
      <c r="BT15" s="98"/>
      <c r="BU15" s="99"/>
      <c r="BV15" s="94"/>
      <c r="BW15" s="94"/>
      <c r="BX15" s="94"/>
      <c r="BY15" s="94"/>
      <c r="BZ15" s="94"/>
      <c r="CA15" s="94"/>
      <c r="CB15" s="98"/>
      <c r="CC15" s="99"/>
      <c r="CD15" s="94"/>
      <c r="CE15" s="94"/>
      <c r="CF15" s="94"/>
      <c r="CG15" s="94"/>
      <c r="CH15" s="94" t="s">
        <v>12</v>
      </c>
      <c r="CI15" s="94"/>
      <c r="CJ15" s="98"/>
      <c r="CK15" s="99"/>
      <c r="CL15" s="94"/>
      <c r="CM15" s="94"/>
      <c r="CN15" s="94"/>
      <c r="CO15" s="94"/>
      <c r="CP15" s="94"/>
      <c r="CQ15" s="94"/>
      <c r="CR15" s="98"/>
      <c r="CS15" s="99"/>
      <c r="CT15" s="94"/>
      <c r="CU15" s="94"/>
      <c r="CV15" s="94"/>
      <c r="CW15" s="94"/>
      <c r="CX15" s="94"/>
      <c r="CY15" s="94"/>
      <c r="CZ15" s="98"/>
      <c r="DA15" s="96">
        <f>COUNTIF(I15:CZ15,"P")</f>
        <v>1</v>
      </c>
      <c r="DB15" s="100">
        <f>COUNTIF(Q15:CZ15,"E")</f>
        <v>0</v>
      </c>
      <c r="DC15" s="101">
        <f t="shared" ref="DC15" si="1">DB15/DA15</f>
        <v>0</v>
      </c>
      <c r="DD15" s="1"/>
      <c r="DE15" s="1"/>
    </row>
    <row r="16" spans="1:109" ht="14.25" customHeight="1" x14ac:dyDescent="0.2">
      <c r="A16" s="300"/>
      <c r="B16" s="386"/>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8"/>
      <c r="DA16" s="89">
        <f>SUM(DA14:DA15)</f>
        <v>3</v>
      </c>
      <c r="DB16" s="77">
        <f>SUM(DB14:DB15)</f>
        <v>0</v>
      </c>
      <c r="DC16" s="92">
        <f t="shared" si="0"/>
        <v>0</v>
      </c>
      <c r="DD16" s="1"/>
      <c r="DE16" s="1"/>
    </row>
    <row r="17" spans="1:109" ht="34.5" customHeight="1" x14ac:dyDescent="0.2">
      <c r="A17" s="300"/>
      <c r="B17" s="336" t="s">
        <v>58</v>
      </c>
      <c r="C17" s="449" t="s">
        <v>101</v>
      </c>
      <c r="D17" s="345"/>
      <c r="E17" s="345"/>
      <c r="F17" s="345"/>
      <c r="G17" s="345"/>
      <c r="H17" s="68" t="s">
        <v>99</v>
      </c>
      <c r="I17" s="102"/>
      <c r="J17" s="103"/>
      <c r="K17" s="103" t="s">
        <v>12</v>
      </c>
      <c r="L17" s="103"/>
      <c r="M17" s="103"/>
      <c r="N17" s="103"/>
      <c r="O17" s="103"/>
      <c r="P17" s="104"/>
      <c r="Q17" s="96"/>
      <c r="R17" s="97"/>
      <c r="S17" s="97"/>
      <c r="T17" s="97"/>
      <c r="U17" s="97"/>
      <c r="V17" s="97"/>
      <c r="W17" s="97"/>
      <c r="X17" s="104"/>
      <c r="Y17" s="96"/>
      <c r="Z17" s="97"/>
      <c r="AA17" s="97"/>
      <c r="AB17" s="97"/>
      <c r="AC17" s="97"/>
      <c r="AD17" s="97"/>
      <c r="AE17" s="97"/>
      <c r="AF17" s="104"/>
      <c r="AG17" s="96"/>
      <c r="AH17" s="97"/>
      <c r="AI17" s="97"/>
      <c r="AJ17" s="97"/>
      <c r="AK17" s="97"/>
      <c r="AL17" s="97"/>
      <c r="AM17" s="97"/>
      <c r="AN17" s="104"/>
      <c r="AO17" s="96"/>
      <c r="AP17" s="97"/>
      <c r="AQ17" s="97"/>
      <c r="AR17" s="97"/>
      <c r="AS17" s="97"/>
      <c r="AT17" s="97"/>
      <c r="AU17" s="97"/>
      <c r="AV17" s="105"/>
      <c r="AW17" s="102"/>
      <c r="AX17" s="103"/>
      <c r="AY17" s="97"/>
      <c r="AZ17" s="97"/>
      <c r="BA17" s="97"/>
      <c r="BB17" s="97"/>
      <c r="BC17" s="97"/>
      <c r="BD17" s="105"/>
      <c r="BE17" s="102"/>
      <c r="BF17" s="97"/>
      <c r="BG17" s="97"/>
      <c r="BH17" s="97"/>
      <c r="BI17" s="97"/>
      <c r="BJ17" s="97"/>
      <c r="BK17" s="97"/>
      <c r="BL17" s="105"/>
      <c r="BM17" s="102"/>
      <c r="BN17" s="97"/>
      <c r="BO17" s="97"/>
      <c r="BP17" s="97"/>
      <c r="BQ17" s="97"/>
      <c r="BR17" s="97"/>
      <c r="BS17" s="97"/>
      <c r="BT17" s="105"/>
      <c r="BU17" s="102" t="s">
        <v>12</v>
      </c>
      <c r="BV17" s="97"/>
      <c r="BW17" s="97"/>
      <c r="BX17" s="97"/>
      <c r="BY17" s="97"/>
      <c r="BZ17" s="97"/>
      <c r="CA17" s="97"/>
      <c r="CB17" s="105"/>
      <c r="CC17" s="102"/>
      <c r="CD17" s="97"/>
      <c r="CE17" s="97"/>
      <c r="CF17" s="97"/>
      <c r="CG17" s="97"/>
      <c r="CH17" s="97"/>
      <c r="CI17" s="97"/>
      <c r="CJ17" s="105"/>
      <c r="CK17" s="102"/>
      <c r="CL17" s="97"/>
      <c r="CM17" s="97"/>
      <c r="CN17" s="97"/>
      <c r="CO17" s="97"/>
      <c r="CP17" s="97"/>
      <c r="CQ17" s="97"/>
      <c r="CR17" s="105"/>
      <c r="CS17" s="102"/>
      <c r="CT17" s="97"/>
      <c r="CU17" s="97"/>
      <c r="CV17" s="97"/>
      <c r="CW17" s="97"/>
      <c r="CX17" s="97"/>
      <c r="CY17" s="97"/>
      <c r="CZ17" s="105"/>
      <c r="DA17" s="102">
        <f>COUNTIF(I17:CZ17,"P")</f>
        <v>2</v>
      </c>
      <c r="DB17" s="104">
        <f>COUNTIF(Q17:CZ17,"E")</f>
        <v>0</v>
      </c>
      <c r="DC17" s="101">
        <f t="shared" si="0"/>
        <v>0</v>
      </c>
      <c r="DD17" s="1"/>
      <c r="DE17" s="1"/>
    </row>
    <row r="18" spans="1:109" ht="14.25" customHeight="1" x14ac:dyDescent="0.2">
      <c r="A18" s="300"/>
      <c r="B18" s="386"/>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8"/>
      <c r="DA18" s="89">
        <f>SUM(DA17:DA17)</f>
        <v>2</v>
      </c>
      <c r="DB18" s="89">
        <f>SUM(DB17:DB17)</f>
        <v>0</v>
      </c>
      <c r="DC18" s="90">
        <f t="shared" si="0"/>
        <v>0</v>
      </c>
      <c r="DD18" s="1"/>
      <c r="DE18" s="1"/>
    </row>
    <row r="19" spans="1:109" ht="38.25" customHeight="1" x14ac:dyDescent="0.2">
      <c r="A19" s="300"/>
      <c r="B19" s="425" t="s">
        <v>59</v>
      </c>
      <c r="C19" s="444" t="s">
        <v>39</v>
      </c>
      <c r="D19" s="364"/>
      <c r="E19" s="364"/>
      <c r="F19" s="364"/>
      <c r="G19" s="445"/>
      <c r="H19" s="68" t="s">
        <v>99</v>
      </c>
      <c r="I19" s="109"/>
      <c r="J19" s="110"/>
      <c r="K19" s="110"/>
      <c r="L19" s="110"/>
      <c r="M19" s="110" t="s">
        <v>12</v>
      </c>
      <c r="N19" s="110"/>
      <c r="O19" s="110"/>
      <c r="P19" s="111"/>
      <c r="Q19" s="109"/>
      <c r="R19" s="110"/>
      <c r="S19" s="110" t="s">
        <v>37</v>
      </c>
      <c r="T19" s="110"/>
      <c r="U19" s="110"/>
      <c r="V19" s="110"/>
      <c r="W19" s="110" t="s">
        <v>12</v>
      </c>
      <c r="X19" s="111"/>
      <c r="Y19" s="109"/>
      <c r="Z19" s="110"/>
      <c r="AA19" s="110"/>
      <c r="AB19" s="110"/>
      <c r="AC19" s="110" t="s">
        <v>12</v>
      </c>
      <c r="AD19" s="110"/>
      <c r="AE19" s="110"/>
      <c r="AF19" s="110"/>
      <c r="AG19" s="109"/>
      <c r="AH19" s="110"/>
      <c r="AI19" s="110"/>
      <c r="AJ19" s="110"/>
      <c r="AK19" s="110" t="s">
        <v>12</v>
      </c>
      <c r="AL19" s="110"/>
      <c r="AM19" s="110"/>
      <c r="AN19" s="111"/>
      <c r="AO19" s="109"/>
      <c r="AP19" s="110"/>
      <c r="AQ19" s="110"/>
      <c r="AR19" s="110"/>
      <c r="AS19" s="110" t="s">
        <v>12</v>
      </c>
      <c r="AT19" s="110"/>
      <c r="AU19" s="110"/>
      <c r="AV19" s="111"/>
      <c r="AW19" s="109"/>
      <c r="AX19" s="110"/>
      <c r="AY19" s="110"/>
      <c r="AZ19" s="110"/>
      <c r="BA19" s="110" t="s">
        <v>12</v>
      </c>
      <c r="BB19" s="110"/>
      <c r="BC19" s="110"/>
      <c r="BD19" s="111"/>
      <c r="BE19" s="109"/>
      <c r="BF19" s="110"/>
      <c r="BG19" s="110"/>
      <c r="BH19" s="110"/>
      <c r="BI19" s="110" t="s">
        <v>12</v>
      </c>
      <c r="BJ19" s="110"/>
      <c r="BK19" s="110"/>
      <c r="BL19" s="111"/>
      <c r="BM19" s="109"/>
      <c r="BN19" s="110"/>
      <c r="BO19" s="110"/>
      <c r="BP19" s="110"/>
      <c r="BQ19" s="110" t="s">
        <v>12</v>
      </c>
      <c r="BR19" s="110"/>
      <c r="BS19" s="110"/>
      <c r="BT19" s="111"/>
      <c r="BU19" s="109"/>
      <c r="BV19" s="110"/>
      <c r="BW19" s="110"/>
      <c r="BX19" s="110"/>
      <c r="BY19" s="110" t="s">
        <v>12</v>
      </c>
      <c r="BZ19" s="110"/>
      <c r="CA19" s="110"/>
      <c r="CB19" s="111"/>
      <c r="CC19" s="109"/>
      <c r="CD19" s="110"/>
      <c r="CE19" s="110"/>
      <c r="CF19" s="110"/>
      <c r="CG19" s="110" t="s">
        <v>12</v>
      </c>
      <c r="CH19" s="110"/>
      <c r="CI19" s="110"/>
      <c r="CJ19" s="111"/>
      <c r="CK19" s="109"/>
      <c r="CL19" s="110"/>
      <c r="CM19" s="110"/>
      <c r="CN19" s="110"/>
      <c r="CO19" s="110" t="s">
        <v>12</v>
      </c>
      <c r="CP19" s="110"/>
      <c r="CQ19" s="110"/>
      <c r="CR19" s="111"/>
      <c r="CS19" s="109"/>
      <c r="CT19" s="110"/>
      <c r="CU19" s="110" t="s">
        <v>12</v>
      </c>
      <c r="CV19" s="110"/>
      <c r="CW19" s="110"/>
      <c r="CX19" s="110"/>
      <c r="CY19" s="110"/>
      <c r="CZ19" s="112"/>
      <c r="DA19" s="113">
        <f>COUNTIF(I19:CZ19,"P")</f>
        <v>12</v>
      </c>
      <c r="DB19" s="114">
        <f>COUNTIF(I19:CZ19,"E")</f>
        <v>0</v>
      </c>
      <c r="DC19" s="115">
        <f>DB19/DA19</f>
        <v>0</v>
      </c>
      <c r="DD19" s="1"/>
      <c r="DE19" s="1"/>
    </row>
    <row r="20" spans="1:109" ht="38.25" customHeight="1" x14ac:dyDescent="0.2">
      <c r="A20" s="300"/>
      <c r="B20" s="425"/>
      <c r="C20" s="450" t="s">
        <v>42</v>
      </c>
      <c r="D20" s="451"/>
      <c r="E20" s="451"/>
      <c r="F20" s="451"/>
      <c r="G20" s="452"/>
      <c r="H20" s="68" t="s">
        <v>99</v>
      </c>
      <c r="I20" s="109"/>
      <c r="J20" s="110"/>
      <c r="K20" s="110"/>
      <c r="L20" s="110"/>
      <c r="M20" s="110"/>
      <c r="N20" s="110"/>
      <c r="O20" s="110"/>
      <c r="P20" s="111"/>
      <c r="Q20" s="109"/>
      <c r="R20" s="110"/>
      <c r="S20" s="110"/>
      <c r="T20" s="110"/>
      <c r="U20" s="110"/>
      <c r="V20" s="110"/>
      <c r="W20" s="110"/>
      <c r="X20" s="111"/>
      <c r="Y20" s="109"/>
      <c r="Z20" s="110"/>
      <c r="AA20" s="110"/>
      <c r="AB20" s="110"/>
      <c r="AC20" s="110"/>
      <c r="AD20" s="110"/>
      <c r="AE20" s="110"/>
      <c r="AF20" s="110"/>
      <c r="AG20" s="109"/>
      <c r="AH20" s="110"/>
      <c r="AI20" s="110"/>
      <c r="AJ20" s="110"/>
      <c r="AK20" s="110"/>
      <c r="AL20" s="110"/>
      <c r="AM20" s="110"/>
      <c r="AN20" s="111"/>
      <c r="AO20" s="109"/>
      <c r="AP20" s="110"/>
      <c r="AQ20" s="110"/>
      <c r="AR20" s="110"/>
      <c r="AS20" s="110"/>
      <c r="AT20" s="110"/>
      <c r="AU20" s="110"/>
      <c r="AV20" s="111"/>
      <c r="AW20" s="109"/>
      <c r="AX20" s="110"/>
      <c r="AY20" s="110"/>
      <c r="AZ20" s="110"/>
      <c r="BA20" s="110" t="s">
        <v>12</v>
      </c>
      <c r="BB20" s="110"/>
      <c r="BC20" s="110"/>
      <c r="BD20" s="111"/>
      <c r="BE20" s="109"/>
      <c r="BF20" s="110"/>
      <c r="BG20" s="110"/>
      <c r="BH20" s="110"/>
      <c r="BI20" s="110" t="s">
        <v>37</v>
      </c>
      <c r="BJ20" s="110"/>
      <c r="BK20" s="110"/>
      <c r="BL20" s="111"/>
      <c r="BM20" s="109"/>
      <c r="BN20" s="110"/>
      <c r="BO20" s="110"/>
      <c r="BP20" s="110"/>
      <c r="BQ20" s="110"/>
      <c r="BR20" s="110"/>
      <c r="BS20" s="110"/>
      <c r="BT20" s="111"/>
      <c r="BU20" s="109"/>
      <c r="BV20" s="110"/>
      <c r="BW20" s="110"/>
      <c r="BX20" s="110"/>
      <c r="BY20" s="110"/>
      <c r="BZ20" s="110"/>
      <c r="CA20" s="110"/>
      <c r="CB20" s="111"/>
      <c r="CC20" s="109"/>
      <c r="CD20" s="110"/>
      <c r="CE20" s="110"/>
      <c r="CF20" s="110"/>
      <c r="CG20" s="110"/>
      <c r="CH20" s="110"/>
      <c r="CI20" s="110"/>
      <c r="CJ20" s="111"/>
      <c r="CK20" s="109"/>
      <c r="CL20" s="110"/>
      <c r="CM20" s="110"/>
      <c r="CN20" s="110"/>
      <c r="CO20" s="110"/>
      <c r="CP20" s="110"/>
      <c r="CQ20" s="110"/>
      <c r="CR20" s="111"/>
      <c r="CS20" s="109"/>
      <c r="CT20" s="110"/>
      <c r="CU20" s="110" t="s">
        <v>12</v>
      </c>
      <c r="CV20" s="110"/>
      <c r="CW20" s="110"/>
      <c r="CX20" s="110"/>
      <c r="CY20" s="110"/>
      <c r="CZ20" s="111"/>
      <c r="DA20" s="113">
        <f>COUNTIF(I20:CZ20,"P")</f>
        <v>2</v>
      </c>
      <c r="DB20" s="114">
        <f>COUNTIF(I20:CZ20,"E")</f>
        <v>0</v>
      </c>
      <c r="DC20" s="115">
        <f>DB20/DA20</f>
        <v>0</v>
      </c>
      <c r="DD20" s="1"/>
      <c r="DE20" s="1"/>
    </row>
    <row r="21" spans="1:109" ht="45.75" customHeight="1" x14ac:dyDescent="0.2">
      <c r="A21" s="300"/>
      <c r="B21" s="425"/>
      <c r="C21" s="361" t="s">
        <v>33</v>
      </c>
      <c r="D21" s="390"/>
      <c r="E21" s="390"/>
      <c r="F21" s="390"/>
      <c r="G21" s="448"/>
      <c r="H21" s="68" t="s">
        <v>99</v>
      </c>
      <c r="I21" s="109"/>
      <c r="J21" s="110"/>
      <c r="K21" s="110"/>
      <c r="L21" s="110"/>
      <c r="M21" s="110"/>
      <c r="N21" s="110"/>
      <c r="O21" s="110"/>
      <c r="P21" s="111"/>
      <c r="Q21" s="109"/>
      <c r="R21" s="110"/>
      <c r="S21" s="110"/>
      <c r="T21" s="110"/>
      <c r="U21" s="110"/>
      <c r="V21" s="110"/>
      <c r="W21" s="110"/>
      <c r="X21" s="111"/>
      <c r="Y21" s="109"/>
      <c r="Z21" s="110"/>
      <c r="AA21" s="110"/>
      <c r="AB21" s="110"/>
      <c r="AC21" s="110" t="s">
        <v>12</v>
      </c>
      <c r="AD21" s="110"/>
      <c r="AE21" s="110"/>
      <c r="AF21" s="110"/>
      <c r="AG21" s="109"/>
      <c r="AH21" s="110"/>
      <c r="AI21" s="110"/>
      <c r="AJ21" s="110"/>
      <c r="AK21" s="110"/>
      <c r="AL21" s="110"/>
      <c r="AM21" s="110"/>
      <c r="AN21" s="111"/>
      <c r="AO21" s="109"/>
      <c r="AP21" s="110"/>
      <c r="AQ21" s="110"/>
      <c r="AR21" s="110"/>
      <c r="AS21" s="110"/>
      <c r="AT21" s="110"/>
      <c r="AU21" s="110"/>
      <c r="AV21" s="111"/>
      <c r="AW21" s="109"/>
      <c r="AX21" s="110"/>
      <c r="AY21" s="110"/>
      <c r="AZ21" s="110"/>
      <c r="BA21" s="110" t="s">
        <v>12</v>
      </c>
      <c r="BB21" s="110"/>
      <c r="BC21" s="110"/>
      <c r="BD21" s="111"/>
      <c r="BE21" s="109"/>
      <c r="BF21" s="110"/>
      <c r="BG21" s="110"/>
      <c r="BH21" s="110"/>
      <c r="BI21" s="110"/>
      <c r="BJ21" s="110"/>
      <c r="BK21" s="110"/>
      <c r="BL21" s="111"/>
      <c r="BM21" s="109"/>
      <c r="BN21" s="110"/>
      <c r="BO21" s="110"/>
      <c r="BP21" s="110"/>
      <c r="BQ21" s="110"/>
      <c r="BR21" s="110"/>
      <c r="BS21" s="110"/>
      <c r="BT21" s="111"/>
      <c r="BU21" s="109"/>
      <c r="BV21" s="110"/>
      <c r="BW21" s="110"/>
      <c r="BX21" s="110"/>
      <c r="BY21" s="110" t="s">
        <v>12</v>
      </c>
      <c r="BZ21" s="110"/>
      <c r="CA21" s="110"/>
      <c r="CB21" s="111"/>
      <c r="CC21" s="109"/>
      <c r="CD21" s="110"/>
      <c r="CE21" s="110"/>
      <c r="CF21" s="110"/>
      <c r="CG21" s="110"/>
      <c r="CH21" s="110"/>
      <c r="CI21" s="110"/>
      <c r="CJ21" s="111"/>
      <c r="CK21" s="109"/>
      <c r="CL21" s="110"/>
      <c r="CM21" s="110"/>
      <c r="CN21" s="110"/>
      <c r="CO21" s="110"/>
      <c r="CP21" s="110"/>
      <c r="CQ21" s="110"/>
      <c r="CR21" s="111"/>
      <c r="CS21" s="109"/>
      <c r="CT21" s="110"/>
      <c r="CU21" s="110" t="s">
        <v>12</v>
      </c>
      <c r="CV21" s="110"/>
      <c r="CW21" s="110"/>
      <c r="CX21" s="110"/>
      <c r="CY21" s="110"/>
      <c r="CZ21" s="111"/>
      <c r="DA21" s="116">
        <f>COUNTIF(I21:CZ21,"P")</f>
        <v>4</v>
      </c>
      <c r="DB21" s="117">
        <f>COUNTIF(I21:CZ21,"E")</f>
        <v>0</v>
      </c>
      <c r="DC21" s="115">
        <f>DB21/DA21</f>
        <v>0</v>
      </c>
      <c r="DD21" s="1"/>
      <c r="DE21" s="1"/>
    </row>
    <row r="22" spans="1:109" s="21" customFormat="1" ht="19.5" customHeight="1" x14ac:dyDescent="0.2">
      <c r="A22" s="302"/>
      <c r="B22" s="234"/>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77">
        <f>SUM(DA19:DA21)</f>
        <v>18</v>
      </c>
      <c r="DB22" s="77">
        <f>SUM(DB19:DB21)</f>
        <v>0</v>
      </c>
      <c r="DC22" s="92">
        <f t="shared" ref="DC22" si="2">DB22/DA22</f>
        <v>0</v>
      </c>
    </row>
    <row r="23" spans="1:109" s="21" customFormat="1" ht="12" customHeight="1" x14ac:dyDescent="0.2">
      <c r="A23" s="302"/>
      <c r="B23" s="234"/>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91"/>
      <c r="DB23" s="91"/>
      <c r="DC23" s="236"/>
    </row>
    <row r="24" spans="1:109" ht="33.75" customHeight="1" x14ac:dyDescent="0.2">
      <c r="A24" s="300"/>
      <c r="B24" s="227"/>
      <c r="C24" s="91"/>
      <c r="D24" s="91"/>
      <c r="E24" s="91"/>
      <c r="F24" s="91"/>
      <c r="G24" s="91"/>
      <c r="H24" s="213" t="s">
        <v>15</v>
      </c>
      <c r="I24" s="346" t="s">
        <v>32</v>
      </c>
      <c r="J24" s="347"/>
      <c r="K24" s="347"/>
      <c r="L24" s="347"/>
      <c r="M24" s="347"/>
      <c r="N24" s="347"/>
      <c r="O24" s="347"/>
      <c r="P24" s="348"/>
      <c r="Q24" s="346" t="str">
        <f>Q11</f>
        <v>FEBRERO</v>
      </c>
      <c r="R24" s="347"/>
      <c r="S24" s="347"/>
      <c r="T24" s="347"/>
      <c r="U24" s="347"/>
      <c r="V24" s="347"/>
      <c r="W24" s="347"/>
      <c r="X24" s="348"/>
      <c r="Y24" s="346" t="str">
        <f>Y11</f>
        <v>MARZO</v>
      </c>
      <c r="Z24" s="347"/>
      <c r="AA24" s="347"/>
      <c r="AB24" s="347"/>
      <c r="AC24" s="347"/>
      <c r="AD24" s="347"/>
      <c r="AE24" s="347"/>
      <c r="AF24" s="348"/>
      <c r="AG24" s="346" t="str">
        <f>AG11</f>
        <v>ABRIL</v>
      </c>
      <c r="AH24" s="347"/>
      <c r="AI24" s="347"/>
      <c r="AJ24" s="347"/>
      <c r="AK24" s="347"/>
      <c r="AL24" s="347"/>
      <c r="AM24" s="347"/>
      <c r="AN24" s="348"/>
      <c r="AO24" s="346" t="str">
        <f>AO11</f>
        <v>MAYO</v>
      </c>
      <c r="AP24" s="347"/>
      <c r="AQ24" s="347"/>
      <c r="AR24" s="347"/>
      <c r="AS24" s="347"/>
      <c r="AT24" s="347"/>
      <c r="AU24" s="347"/>
      <c r="AV24" s="348"/>
      <c r="AW24" s="346" t="str">
        <f>AW11</f>
        <v>JUNIO</v>
      </c>
      <c r="AX24" s="347"/>
      <c r="AY24" s="347"/>
      <c r="AZ24" s="347"/>
      <c r="BA24" s="347"/>
      <c r="BB24" s="347"/>
      <c r="BC24" s="347"/>
      <c r="BD24" s="348"/>
      <c r="BE24" s="346" t="str">
        <f>BE11</f>
        <v>JULIO</v>
      </c>
      <c r="BF24" s="347"/>
      <c r="BG24" s="347"/>
      <c r="BH24" s="347"/>
      <c r="BI24" s="347"/>
      <c r="BJ24" s="347"/>
      <c r="BK24" s="347"/>
      <c r="BL24" s="348"/>
      <c r="BM24" s="346" t="str">
        <f>BM11</f>
        <v>AGOSTO</v>
      </c>
      <c r="BN24" s="347"/>
      <c r="BO24" s="347"/>
      <c r="BP24" s="347"/>
      <c r="BQ24" s="347"/>
      <c r="BR24" s="347"/>
      <c r="BS24" s="347"/>
      <c r="BT24" s="348"/>
      <c r="BU24" s="346" t="str">
        <f>BU11</f>
        <v>SEPTIEMBRE</v>
      </c>
      <c r="BV24" s="347"/>
      <c r="BW24" s="347"/>
      <c r="BX24" s="347"/>
      <c r="BY24" s="347"/>
      <c r="BZ24" s="347"/>
      <c r="CA24" s="347"/>
      <c r="CB24" s="348"/>
      <c r="CC24" s="346" t="str">
        <f>CC11</f>
        <v>OCTUBRE</v>
      </c>
      <c r="CD24" s="347"/>
      <c r="CE24" s="347"/>
      <c r="CF24" s="347"/>
      <c r="CG24" s="347"/>
      <c r="CH24" s="347"/>
      <c r="CI24" s="347"/>
      <c r="CJ24" s="348"/>
      <c r="CK24" s="346" t="str">
        <f>CK11</f>
        <v>NOVIEMBRE</v>
      </c>
      <c r="CL24" s="347"/>
      <c r="CM24" s="347"/>
      <c r="CN24" s="347"/>
      <c r="CO24" s="347"/>
      <c r="CP24" s="347"/>
      <c r="CQ24" s="347"/>
      <c r="CR24" s="348"/>
      <c r="CS24" s="346" t="str">
        <f>CS11</f>
        <v>DICIEMBRE</v>
      </c>
      <c r="CT24" s="347"/>
      <c r="CU24" s="347"/>
      <c r="CV24" s="347"/>
      <c r="CW24" s="347"/>
      <c r="CX24" s="347"/>
      <c r="CY24" s="347"/>
      <c r="CZ24" s="348"/>
      <c r="DA24" s="229"/>
      <c r="DB24" s="230"/>
      <c r="DC24" s="231"/>
      <c r="DD24" s="1"/>
      <c r="DE24" s="1"/>
    </row>
    <row r="25" spans="1:109" ht="12.75" customHeight="1" x14ac:dyDescent="0.2">
      <c r="A25" s="300"/>
      <c r="B25" s="228"/>
      <c r="C25" s="226"/>
      <c r="D25" s="226"/>
      <c r="E25" s="226"/>
      <c r="F25" s="226"/>
      <c r="G25" s="226"/>
      <c r="H25" s="80" t="s">
        <v>16</v>
      </c>
      <c r="I25" s="435"/>
      <c r="J25" s="435"/>
      <c r="K25" s="436">
        <f>COUNTIF(K14:K21,"P")</f>
        <v>1</v>
      </c>
      <c r="L25" s="436"/>
      <c r="M25" s="436">
        <f>COUNTIF(M14:M21,"P")</f>
        <v>1</v>
      </c>
      <c r="N25" s="436"/>
      <c r="O25" s="435"/>
      <c r="P25" s="435"/>
      <c r="Q25" s="435"/>
      <c r="R25" s="435"/>
      <c r="S25" s="435"/>
      <c r="T25" s="435"/>
      <c r="U25" s="435"/>
      <c r="V25" s="435"/>
      <c r="W25" s="436">
        <f>COUNTIF(W14:W21,"P")</f>
        <v>1</v>
      </c>
      <c r="X25" s="436"/>
      <c r="Y25" s="435"/>
      <c r="Z25" s="435"/>
      <c r="AA25" s="436">
        <f>COUNTIF(AA14:AA21,"P")</f>
        <v>1</v>
      </c>
      <c r="AB25" s="436"/>
      <c r="AC25" s="436">
        <f>COUNTIF(AC14:AC21,"P")</f>
        <v>2</v>
      </c>
      <c r="AD25" s="436"/>
      <c r="AE25" s="435"/>
      <c r="AF25" s="435"/>
      <c r="AG25" s="435"/>
      <c r="AH25" s="435"/>
      <c r="AI25" s="435"/>
      <c r="AJ25" s="435"/>
      <c r="AK25" s="436">
        <f>COUNTIF(AK14:AK21,"P")</f>
        <v>1</v>
      </c>
      <c r="AL25" s="436"/>
      <c r="AM25" s="435"/>
      <c r="AN25" s="435"/>
      <c r="AO25" s="435"/>
      <c r="AP25" s="435"/>
      <c r="AQ25" s="435"/>
      <c r="AR25" s="435"/>
      <c r="AS25" s="436">
        <f>COUNTIF(AS14:AS21,"P")</f>
        <v>1</v>
      </c>
      <c r="AT25" s="436"/>
      <c r="AU25" s="435"/>
      <c r="AV25" s="435"/>
      <c r="AW25" s="435"/>
      <c r="AX25" s="435"/>
      <c r="AY25" s="436"/>
      <c r="AZ25" s="436"/>
      <c r="BA25" s="436">
        <f>COUNTIF(BA14:BA21,"P")</f>
        <v>3</v>
      </c>
      <c r="BB25" s="436"/>
      <c r="BC25" s="435"/>
      <c r="BD25" s="435"/>
      <c r="BE25" s="435"/>
      <c r="BF25" s="435"/>
      <c r="BG25" s="435"/>
      <c r="BH25" s="435"/>
      <c r="BI25" s="436">
        <f>COUNTIF(BI14:BI21,"P")</f>
        <v>1</v>
      </c>
      <c r="BJ25" s="436"/>
      <c r="BK25" s="435"/>
      <c r="BL25" s="435"/>
      <c r="BM25" s="436">
        <f>COUNTIF(BM14:BM21,"P")</f>
        <v>0</v>
      </c>
      <c r="BN25" s="436"/>
      <c r="BO25" s="435"/>
      <c r="BP25" s="435"/>
      <c r="BQ25" s="436">
        <f>COUNTIF(BQ14:BQ21,"P")</f>
        <v>1</v>
      </c>
      <c r="BR25" s="436"/>
      <c r="BS25" s="435"/>
      <c r="BT25" s="435"/>
      <c r="BU25" s="436">
        <f>COUNTIF(BU14:BU21,"P")</f>
        <v>1</v>
      </c>
      <c r="BV25" s="436"/>
      <c r="BW25" s="435"/>
      <c r="BX25" s="435"/>
      <c r="BY25" s="436">
        <f>COUNTIF(BY14:BY21,"P")</f>
        <v>3</v>
      </c>
      <c r="BZ25" s="436"/>
      <c r="CA25" s="435"/>
      <c r="CB25" s="435"/>
      <c r="CC25" s="435"/>
      <c r="CD25" s="435"/>
      <c r="CE25" s="437"/>
      <c r="CF25" s="437"/>
      <c r="CG25" s="436">
        <f>COUNTIF(CG14:CG21,"P")</f>
        <v>1</v>
      </c>
      <c r="CH25" s="436"/>
      <c r="CI25" s="435"/>
      <c r="CJ25" s="435"/>
      <c r="CK25" s="435"/>
      <c r="CL25" s="435"/>
      <c r="CM25" s="435"/>
      <c r="CN25" s="435"/>
      <c r="CO25" s="436">
        <f>COUNTIF(CO14:CO21,"P")</f>
        <v>1</v>
      </c>
      <c r="CP25" s="436"/>
      <c r="CQ25" s="435"/>
      <c r="CR25" s="435"/>
      <c r="CS25" s="435"/>
      <c r="CT25" s="435"/>
      <c r="CU25" s="436">
        <f>COUNTIF(CU14:CU21,"P")</f>
        <v>3</v>
      </c>
      <c r="CV25" s="436"/>
      <c r="CW25" s="436"/>
      <c r="CX25" s="436"/>
      <c r="CY25" s="437"/>
      <c r="CZ25" s="437"/>
      <c r="DA25" s="232"/>
      <c r="DB25" s="230"/>
      <c r="DC25" s="231"/>
      <c r="DD25" s="1"/>
      <c r="DE25" s="1"/>
    </row>
    <row r="26" spans="1:109" ht="12.75" customHeight="1" x14ac:dyDescent="0.2">
      <c r="A26" s="300"/>
      <c r="B26" s="228"/>
      <c r="C26" s="226"/>
      <c r="D26" s="226"/>
      <c r="E26" s="226"/>
      <c r="F26" s="226"/>
      <c r="G26" s="226"/>
      <c r="H26" s="80" t="s">
        <v>17</v>
      </c>
      <c r="I26" s="435"/>
      <c r="J26" s="435"/>
      <c r="K26" s="436">
        <f>COUNTIF(L14:L21,"E")</f>
        <v>0</v>
      </c>
      <c r="L26" s="436"/>
      <c r="M26" s="436">
        <f>COUNTIF(N14:N21,"E")</f>
        <v>0</v>
      </c>
      <c r="N26" s="436"/>
      <c r="O26" s="435"/>
      <c r="P26" s="435"/>
      <c r="Q26" s="435"/>
      <c r="R26" s="435"/>
      <c r="S26" s="435"/>
      <c r="T26" s="435"/>
      <c r="U26" s="435"/>
      <c r="V26" s="435"/>
      <c r="W26" s="436">
        <f>COUNTIF(X14:X21,"E")</f>
        <v>0</v>
      </c>
      <c r="X26" s="436"/>
      <c r="Y26" s="435"/>
      <c r="Z26" s="435"/>
      <c r="AA26" s="436">
        <f>COUNTIF(AB14:AB21,"E")</f>
        <v>0</v>
      </c>
      <c r="AB26" s="436"/>
      <c r="AC26" s="436">
        <f>COUNTIF(AD14:AD21,"E")</f>
        <v>0</v>
      </c>
      <c r="AD26" s="436"/>
      <c r="AE26" s="435"/>
      <c r="AF26" s="435"/>
      <c r="AG26" s="435"/>
      <c r="AH26" s="435"/>
      <c r="AI26" s="435"/>
      <c r="AJ26" s="435"/>
      <c r="AK26" s="436">
        <f>COUNTIF(AL14:AL21,"E")</f>
        <v>0</v>
      </c>
      <c r="AL26" s="436"/>
      <c r="AM26" s="435"/>
      <c r="AN26" s="435"/>
      <c r="AO26" s="435"/>
      <c r="AP26" s="435"/>
      <c r="AQ26" s="435"/>
      <c r="AR26" s="435"/>
      <c r="AS26" s="436">
        <f>COUNTIF(AT14:AT21,"E")</f>
        <v>0</v>
      </c>
      <c r="AT26" s="436"/>
      <c r="AU26" s="435"/>
      <c r="AV26" s="435"/>
      <c r="AW26" s="435"/>
      <c r="AX26" s="435"/>
      <c r="AY26" s="436"/>
      <c r="AZ26" s="436"/>
      <c r="BA26" s="436">
        <f>COUNTIF(BB14:BB21,"E")</f>
        <v>0</v>
      </c>
      <c r="BB26" s="436"/>
      <c r="BC26" s="435"/>
      <c r="BD26" s="435"/>
      <c r="BE26" s="435"/>
      <c r="BF26" s="435"/>
      <c r="BG26" s="435"/>
      <c r="BH26" s="435"/>
      <c r="BI26" s="436">
        <f>COUNTIF(BJ14:BJ21,"E")</f>
        <v>0</v>
      </c>
      <c r="BJ26" s="436"/>
      <c r="BK26" s="435"/>
      <c r="BL26" s="435"/>
      <c r="BM26" s="436">
        <f>COUNTIF(BN14:BN21,"E")</f>
        <v>0</v>
      </c>
      <c r="BN26" s="436"/>
      <c r="BO26" s="435"/>
      <c r="BP26" s="435"/>
      <c r="BQ26" s="436">
        <f>COUNTIF(BR14:BR21,"E")</f>
        <v>0</v>
      </c>
      <c r="BR26" s="436"/>
      <c r="BS26" s="435"/>
      <c r="BT26" s="435"/>
      <c r="BU26" s="436">
        <f>COUNTIF(BV14:BV21,"E")</f>
        <v>0</v>
      </c>
      <c r="BV26" s="436"/>
      <c r="BW26" s="435"/>
      <c r="BX26" s="435"/>
      <c r="BY26" s="436">
        <f>COUNTIF(BZ14:BZ21,"E")</f>
        <v>0</v>
      </c>
      <c r="BZ26" s="436"/>
      <c r="CA26" s="435"/>
      <c r="CB26" s="435"/>
      <c r="CC26" s="435"/>
      <c r="CD26" s="435"/>
      <c r="CE26" s="437"/>
      <c r="CF26" s="437"/>
      <c r="CG26" s="436">
        <f>COUNTIF(CH14:CH21,"E")</f>
        <v>0</v>
      </c>
      <c r="CH26" s="436"/>
      <c r="CI26" s="435"/>
      <c r="CJ26" s="435"/>
      <c r="CK26" s="435"/>
      <c r="CL26" s="435"/>
      <c r="CM26" s="435"/>
      <c r="CN26" s="435"/>
      <c r="CO26" s="436">
        <f>COUNTIF(CP14:CP21,"E")</f>
        <v>0</v>
      </c>
      <c r="CP26" s="436"/>
      <c r="CQ26" s="435"/>
      <c r="CR26" s="435"/>
      <c r="CS26" s="435"/>
      <c r="CT26" s="435"/>
      <c r="CU26" s="436">
        <f>COUNTIF(CV14:CV21,"E")</f>
        <v>0</v>
      </c>
      <c r="CV26" s="436"/>
      <c r="CW26" s="436"/>
      <c r="CX26" s="436"/>
      <c r="CY26" s="437"/>
      <c r="CZ26" s="437"/>
      <c r="DA26" s="232"/>
      <c r="DB26" s="230"/>
      <c r="DC26" s="231"/>
      <c r="DD26" s="1"/>
      <c r="DE26" s="1"/>
    </row>
    <row r="27" spans="1:109" ht="12.75" customHeight="1" x14ac:dyDescent="0.2">
      <c r="A27" s="300"/>
      <c r="B27" s="228"/>
      <c r="C27" s="226"/>
      <c r="D27" s="226"/>
      <c r="E27" s="226"/>
      <c r="F27" s="226"/>
      <c r="G27" s="226"/>
      <c r="H27" s="80" t="s">
        <v>18</v>
      </c>
      <c r="I27" s="434"/>
      <c r="J27" s="434"/>
      <c r="K27" s="432">
        <f>K26/K25</f>
        <v>0</v>
      </c>
      <c r="L27" s="432"/>
      <c r="M27" s="432">
        <f>M26/M25</f>
        <v>0</v>
      </c>
      <c r="N27" s="432"/>
      <c r="O27" s="434"/>
      <c r="P27" s="434"/>
      <c r="Q27" s="435"/>
      <c r="R27" s="435"/>
      <c r="S27" s="434"/>
      <c r="T27" s="434"/>
      <c r="U27" s="434"/>
      <c r="V27" s="434"/>
      <c r="W27" s="432">
        <f>W26/W25</f>
        <v>0</v>
      </c>
      <c r="X27" s="432"/>
      <c r="Y27" s="434"/>
      <c r="Z27" s="434"/>
      <c r="AA27" s="432">
        <f>AA26/AA25</f>
        <v>0</v>
      </c>
      <c r="AB27" s="432"/>
      <c r="AC27" s="432">
        <f t="shared" ref="AC27" si="3">+AC26/AC25</f>
        <v>0</v>
      </c>
      <c r="AD27" s="432"/>
      <c r="AE27" s="434"/>
      <c r="AF27" s="434"/>
      <c r="AG27" s="434"/>
      <c r="AH27" s="434"/>
      <c r="AI27" s="434"/>
      <c r="AJ27" s="434"/>
      <c r="AK27" s="432">
        <f t="shared" ref="AK27" si="4">+AK26/AK25</f>
        <v>0</v>
      </c>
      <c r="AL27" s="432"/>
      <c r="AM27" s="434"/>
      <c r="AN27" s="434"/>
      <c r="AO27" s="434"/>
      <c r="AP27" s="434"/>
      <c r="AQ27" s="434"/>
      <c r="AR27" s="434"/>
      <c r="AS27" s="432">
        <f t="shared" ref="AS27" si="5">+AS26/AS25</f>
        <v>0</v>
      </c>
      <c r="AT27" s="432"/>
      <c r="AU27" s="434"/>
      <c r="AV27" s="434"/>
      <c r="AW27" s="434"/>
      <c r="AX27" s="434"/>
      <c r="AY27" s="432"/>
      <c r="AZ27" s="432"/>
      <c r="BA27" s="432">
        <f t="shared" ref="BA27" si="6">+BA26/BA25</f>
        <v>0</v>
      </c>
      <c r="BB27" s="432"/>
      <c r="BC27" s="434"/>
      <c r="BD27" s="434"/>
      <c r="BE27" s="434"/>
      <c r="BF27" s="434"/>
      <c r="BG27" s="434"/>
      <c r="BH27" s="434"/>
      <c r="BI27" s="432">
        <f t="shared" ref="BI27" si="7">+BI26/BI25</f>
        <v>0</v>
      </c>
      <c r="BJ27" s="432"/>
      <c r="BK27" s="434"/>
      <c r="BL27" s="434"/>
      <c r="BM27" s="432" t="e">
        <f>BM26/BM25</f>
        <v>#DIV/0!</v>
      </c>
      <c r="BN27" s="432"/>
      <c r="BO27" s="434"/>
      <c r="BP27" s="434"/>
      <c r="BQ27" s="432">
        <f t="shared" ref="BQ27" si="8">+BQ26/BQ25</f>
        <v>0</v>
      </c>
      <c r="BR27" s="432"/>
      <c r="BS27" s="434"/>
      <c r="BT27" s="434"/>
      <c r="BU27" s="432">
        <f t="shared" ref="BU27" si="9">+BU26/BU25</f>
        <v>0</v>
      </c>
      <c r="BV27" s="432"/>
      <c r="BW27" s="434"/>
      <c r="BX27" s="434"/>
      <c r="BY27" s="432">
        <f t="shared" ref="BY27" si="10">+BY26/BY25</f>
        <v>0</v>
      </c>
      <c r="BZ27" s="432"/>
      <c r="CA27" s="434"/>
      <c r="CB27" s="434"/>
      <c r="CC27" s="434"/>
      <c r="CD27" s="434"/>
      <c r="CE27" s="433"/>
      <c r="CF27" s="433"/>
      <c r="CG27" s="432">
        <f t="shared" ref="CG27" si="11">+CG26/CG25</f>
        <v>0</v>
      </c>
      <c r="CH27" s="432"/>
      <c r="CI27" s="434"/>
      <c r="CJ27" s="434"/>
      <c r="CK27" s="434"/>
      <c r="CL27" s="434"/>
      <c r="CM27" s="434"/>
      <c r="CN27" s="434"/>
      <c r="CO27" s="432">
        <f t="shared" ref="CO27" si="12">+CO26/CO25</f>
        <v>0</v>
      </c>
      <c r="CP27" s="432"/>
      <c r="CQ27" s="434"/>
      <c r="CR27" s="434"/>
      <c r="CS27" s="434"/>
      <c r="CT27" s="434"/>
      <c r="CU27" s="432">
        <f>CU26/CU25</f>
        <v>0</v>
      </c>
      <c r="CV27" s="432"/>
      <c r="CW27" s="432"/>
      <c r="CX27" s="432"/>
      <c r="CY27" s="433"/>
      <c r="CZ27" s="433"/>
      <c r="DA27" s="233"/>
      <c r="DB27" s="230"/>
      <c r="DC27" s="231"/>
      <c r="DD27" s="1"/>
      <c r="DE27" s="1"/>
    </row>
    <row r="28" spans="1:109" ht="23.25" hidden="1" customHeight="1" x14ac:dyDescent="0.2">
      <c r="A28" s="300"/>
      <c r="B28" s="121"/>
      <c r="C28" s="122"/>
      <c r="D28" s="122"/>
      <c r="E28" s="122"/>
      <c r="F28" s="122"/>
      <c r="G28" s="122"/>
      <c r="H28" s="80" t="s">
        <v>19</v>
      </c>
      <c r="I28" s="80"/>
      <c r="J28" s="80"/>
      <c r="K28" s="80"/>
      <c r="L28" s="80"/>
      <c r="M28" s="80"/>
      <c r="N28" s="80"/>
      <c r="O28" s="80"/>
      <c r="P28" s="80"/>
      <c r="Q28" s="431" t="e">
        <f>#REF!+Q25</f>
        <v>#REF!</v>
      </c>
      <c r="R28" s="431"/>
      <c r="S28" s="124"/>
      <c r="T28" s="124"/>
      <c r="U28" s="431" t="e">
        <f>Q28+U25</f>
        <v>#REF!</v>
      </c>
      <c r="V28" s="431"/>
      <c r="W28" s="430" t="e">
        <f>U28+W25</f>
        <v>#REF!</v>
      </c>
      <c r="X28" s="430"/>
      <c r="Y28" s="431" t="e">
        <f>W28+Y25</f>
        <v>#REF!</v>
      </c>
      <c r="Z28" s="431"/>
      <c r="AA28" s="124"/>
      <c r="AB28" s="124"/>
      <c r="AC28" s="431" t="e">
        <f>Y28+AC25</f>
        <v>#REF!</v>
      </c>
      <c r="AD28" s="431"/>
      <c r="AE28" s="430" t="e">
        <f>AC28+AE25</f>
        <v>#REF!</v>
      </c>
      <c r="AF28" s="430"/>
      <c r="AG28" s="431" t="e">
        <f>AE28+AG25</f>
        <v>#REF!</v>
      </c>
      <c r="AH28" s="431"/>
      <c r="AI28" s="124"/>
      <c r="AJ28" s="124"/>
      <c r="AK28" s="431" t="e">
        <f>AG28+AK25</f>
        <v>#REF!</v>
      </c>
      <c r="AL28" s="431"/>
      <c r="AM28" s="430" t="e">
        <f>AK28+AM25</f>
        <v>#REF!</v>
      </c>
      <c r="AN28" s="430"/>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431" t="e">
        <f>AM28+BU25</f>
        <v>#REF!</v>
      </c>
      <c r="BV28" s="431"/>
      <c r="BW28" s="124"/>
      <c r="BX28" s="124"/>
      <c r="BY28" s="431" t="e">
        <f>BU28+BY25</f>
        <v>#REF!</v>
      </c>
      <c r="BZ28" s="431"/>
      <c r="CA28" s="430" t="e">
        <f>BY28+CA25</f>
        <v>#REF!</v>
      </c>
      <c r="CB28" s="430"/>
      <c r="CC28" s="431" t="e">
        <f>CA28+CC25</f>
        <v>#REF!</v>
      </c>
      <c r="CD28" s="431"/>
      <c r="CE28" s="124"/>
      <c r="CF28" s="124"/>
      <c r="CG28" s="431" t="e">
        <f>CC28+CG25</f>
        <v>#REF!</v>
      </c>
      <c r="CH28" s="431"/>
      <c r="CI28" s="430" t="e">
        <f>CG28+CI25</f>
        <v>#REF!</v>
      </c>
      <c r="CJ28" s="430"/>
      <c r="CK28" s="431" t="e">
        <f>CI28+CK25</f>
        <v>#REF!</v>
      </c>
      <c r="CL28" s="431"/>
      <c r="CM28" s="124"/>
      <c r="CN28" s="124"/>
      <c r="CO28" s="431" t="e">
        <f>CK28+CO25</f>
        <v>#REF!</v>
      </c>
      <c r="CP28" s="431"/>
      <c r="CQ28" s="430" t="e">
        <f>CO28+CQ25</f>
        <v>#REF!</v>
      </c>
      <c r="CR28" s="430"/>
      <c r="CS28" s="431" t="e">
        <f>CQ28+CS25</f>
        <v>#REF!</v>
      </c>
      <c r="CT28" s="431"/>
      <c r="CU28" s="124"/>
      <c r="CV28" s="124"/>
      <c r="CW28" s="431" t="e">
        <f>CS28+CW25</f>
        <v>#REF!</v>
      </c>
      <c r="CX28" s="431"/>
      <c r="CY28" s="430" t="e">
        <f>CW28+CY25</f>
        <v>#REF!</v>
      </c>
      <c r="CZ28" s="430"/>
      <c r="DA28" s="118"/>
      <c r="DB28" s="119"/>
      <c r="DC28" s="120"/>
      <c r="DD28" s="1"/>
      <c r="DE28" s="1"/>
    </row>
    <row r="29" spans="1:109" ht="23.25" hidden="1" customHeight="1" x14ac:dyDescent="0.2">
      <c r="A29" s="300"/>
      <c r="B29" s="121"/>
      <c r="C29" s="122"/>
      <c r="D29" s="122"/>
      <c r="E29" s="122"/>
      <c r="F29" s="122"/>
      <c r="G29" s="122"/>
      <c r="H29" s="80" t="s">
        <v>20</v>
      </c>
      <c r="I29" s="80"/>
      <c r="J29" s="80"/>
      <c r="K29" s="80"/>
      <c r="L29" s="80"/>
      <c r="M29" s="80"/>
      <c r="N29" s="80"/>
      <c r="O29" s="80"/>
      <c r="P29" s="80"/>
      <c r="Q29" s="431" t="e">
        <f>#REF!+Q26</f>
        <v>#REF!</v>
      </c>
      <c r="R29" s="431"/>
      <c r="S29" s="124"/>
      <c r="T29" s="124"/>
      <c r="U29" s="431" t="e">
        <f>Q29+U26</f>
        <v>#REF!</v>
      </c>
      <c r="V29" s="431"/>
      <c r="W29" s="430" t="e">
        <f>U29+W26</f>
        <v>#REF!</v>
      </c>
      <c r="X29" s="430"/>
      <c r="Y29" s="431" t="e">
        <f>W29+Y26</f>
        <v>#REF!</v>
      </c>
      <c r="Z29" s="431"/>
      <c r="AA29" s="124"/>
      <c r="AB29" s="124"/>
      <c r="AC29" s="431" t="e">
        <f>Y29+AC26</f>
        <v>#REF!</v>
      </c>
      <c r="AD29" s="431"/>
      <c r="AE29" s="430" t="e">
        <f>AC29+AE26</f>
        <v>#REF!</v>
      </c>
      <c r="AF29" s="430"/>
      <c r="AG29" s="431" t="e">
        <f>AE29+AG26</f>
        <v>#REF!</v>
      </c>
      <c r="AH29" s="431"/>
      <c r="AI29" s="124"/>
      <c r="AJ29" s="124"/>
      <c r="AK29" s="431" t="e">
        <f>AG29+AK26</f>
        <v>#REF!</v>
      </c>
      <c r="AL29" s="431"/>
      <c r="AM29" s="430" t="e">
        <f>AK29+AM26</f>
        <v>#REF!</v>
      </c>
      <c r="AN29" s="430"/>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431" t="e">
        <f>AM29+BU26</f>
        <v>#REF!</v>
      </c>
      <c r="BV29" s="431"/>
      <c r="BW29" s="124"/>
      <c r="BX29" s="124"/>
      <c r="BY29" s="431" t="e">
        <f>BU29+BY26</f>
        <v>#REF!</v>
      </c>
      <c r="BZ29" s="431"/>
      <c r="CA29" s="430" t="e">
        <f>BY29+CA26</f>
        <v>#REF!</v>
      </c>
      <c r="CB29" s="430"/>
      <c r="CC29" s="431" t="e">
        <f>CA29+CC26</f>
        <v>#REF!</v>
      </c>
      <c r="CD29" s="431"/>
      <c r="CE29" s="124"/>
      <c r="CF29" s="124"/>
      <c r="CG29" s="431" t="e">
        <f>CC29+CG26</f>
        <v>#REF!</v>
      </c>
      <c r="CH29" s="431"/>
      <c r="CI29" s="430" t="e">
        <f>CG29+CI26</f>
        <v>#REF!</v>
      </c>
      <c r="CJ29" s="430"/>
      <c r="CK29" s="431" t="e">
        <f>CI29+CK26</f>
        <v>#REF!</v>
      </c>
      <c r="CL29" s="431"/>
      <c r="CM29" s="124"/>
      <c r="CN29" s="124"/>
      <c r="CO29" s="431" t="e">
        <f>CK29+CO26</f>
        <v>#REF!</v>
      </c>
      <c r="CP29" s="431"/>
      <c r="CQ29" s="430" t="e">
        <f>CO29+CQ26</f>
        <v>#REF!</v>
      </c>
      <c r="CR29" s="430"/>
      <c r="CS29" s="431" t="e">
        <f>CQ29+CS26</f>
        <v>#REF!</v>
      </c>
      <c r="CT29" s="431"/>
      <c r="CU29" s="124"/>
      <c r="CV29" s="124"/>
      <c r="CW29" s="431" t="e">
        <f>CS29+CW26</f>
        <v>#REF!</v>
      </c>
      <c r="CX29" s="431"/>
      <c r="CY29" s="430" t="e">
        <f>CW29+CY26</f>
        <v>#REF!</v>
      </c>
      <c r="CZ29" s="430"/>
      <c r="DA29" s="118"/>
      <c r="DB29" s="119"/>
      <c r="DC29" s="120"/>
      <c r="DD29" s="1"/>
      <c r="DE29" s="1"/>
    </row>
    <row r="30" spans="1:109" ht="23.25" hidden="1" customHeight="1" x14ac:dyDescent="0.2">
      <c r="A30" s="300"/>
      <c r="B30" s="121"/>
      <c r="C30" s="122"/>
      <c r="D30" s="122"/>
      <c r="E30" s="122"/>
      <c r="F30" s="122"/>
      <c r="G30" s="122"/>
      <c r="H30" s="321" t="s">
        <v>21</v>
      </c>
      <c r="I30" s="321"/>
      <c r="J30" s="321"/>
      <c r="K30" s="321"/>
      <c r="L30" s="321"/>
      <c r="M30" s="321"/>
      <c r="N30" s="321"/>
      <c r="O30" s="321"/>
      <c r="P30" s="321"/>
      <c r="Q30" s="428" t="e">
        <f>+Q29/Q28</f>
        <v>#REF!</v>
      </c>
      <c r="R30" s="429"/>
      <c r="S30" s="322"/>
      <c r="T30" s="322"/>
      <c r="U30" s="428" t="e">
        <f>+U29/U28</f>
        <v>#REF!</v>
      </c>
      <c r="V30" s="429"/>
      <c r="W30" s="428" t="e">
        <f>+W29/W28</f>
        <v>#REF!</v>
      </c>
      <c r="X30" s="429"/>
      <c r="Y30" s="428" t="e">
        <f>+Y29/Y28</f>
        <v>#REF!</v>
      </c>
      <c r="Z30" s="429"/>
      <c r="AA30" s="322"/>
      <c r="AB30" s="322"/>
      <c r="AC30" s="428" t="e">
        <f>+AC29/AC28</f>
        <v>#REF!</v>
      </c>
      <c r="AD30" s="429"/>
      <c r="AE30" s="428" t="e">
        <f>+AE29/AE28</f>
        <v>#REF!</v>
      </c>
      <c r="AF30" s="429"/>
      <c r="AG30" s="428" t="e">
        <f>+AG29/AG28</f>
        <v>#REF!</v>
      </c>
      <c r="AH30" s="429"/>
      <c r="AI30" s="322"/>
      <c r="AJ30" s="322"/>
      <c r="AK30" s="428" t="e">
        <f>+AK29/AK28</f>
        <v>#REF!</v>
      </c>
      <c r="AL30" s="429"/>
      <c r="AM30" s="428" t="e">
        <f>+AM29/AM28</f>
        <v>#REF!</v>
      </c>
      <c r="AN30" s="429"/>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428" t="e">
        <f>+BU29/BU28</f>
        <v>#REF!</v>
      </c>
      <c r="BV30" s="429"/>
      <c r="BW30" s="322"/>
      <c r="BX30" s="322"/>
      <c r="BY30" s="428" t="e">
        <f>+BY29/BY28</f>
        <v>#REF!</v>
      </c>
      <c r="BZ30" s="429"/>
      <c r="CA30" s="428" t="e">
        <f>+CA29/CA28</f>
        <v>#REF!</v>
      </c>
      <c r="CB30" s="429"/>
      <c r="CC30" s="428" t="e">
        <f>+CC29/CC28</f>
        <v>#REF!</v>
      </c>
      <c r="CD30" s="429"/>
      <c r="CE30" s="322"/>
      <c r="CF30" s="322"/>
      <c r="CG30" s="428" t="e">
        <f>+CG29/CG28</f>
        <v>#REF!</v>
      </c>
      <c r="CH30" s="429"/>
      <c r="CI30" s="428" t="e">
        <f>+CI29/CI28</f>
        <v>#REF!</v>
      </c>
      <c r="CJ30" s="429"/>
      <c r="CK30" s="428" t="e">
        <f>+CK29/CK28</f>
        <v>#REF!</v>
      </c>
      <c r="CL30" s="429"/>
      <c r="CM30" s="322"/>
      <c r="CN30" s="322"/>
      <c r="CO30" s="428" t="e">
        <f>+CO29/CO28</f>
        <v>#REF!</v>
      </c>
      <c r="CP30" s="429"/>
      <c r="CQ30" s="428" t="e">
        <f>+CQ29/CQ28</f>
        <v>#REF!</v>
      </c>
      <c r="CR30" s="429"/>
      <c r="CS30" s="428" t="e">
        <f>+CS29/CS28</f>
        <v>#REF!</v>
      </c>
      <c r="CT30" s="429"/>
      <c r="CU30" s="322"/>
      <c r="CV30" s="322"/>
      <c r="CW30" s="428" t="e">
        <f>+CW29/CW28</f>
        <v>#REF!</v>
      </c>
      <c r="CX30" s="429"/>
      <c r="CY30" s="428" t="e">
        <f>+CY29/CY28</f>
        <v>#REF!</v>
      </c>
      <c r="CZ30" s="429"/>
      <c r="DA30" s="118"/>
      <c r="DB30" s="119"/>
      <c r="DC30" s="120"/>
      <c r="DD30" s="1"/>
      <c r="DE30" s="1"/>
    </row>
    <row r="31" spans="1:109" ht="10.5" customHeight="1" x14ac:dyDescent="0.2">
      <c r="A31" s="300"/>
      <c r="B31" s="426"/>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c r="CX31" s="427"/>
      <c r="CY31" s="427"/>
      <c r="CZ31" s="427"/>
      <c r="DA31" s="427"/>
      <c r="DB31" s="427"/>
      <c r="DC31" s="427"/>
      <c r="DD31" s="1"/>
      <c r="DE31" s="1"/>
    </row>
    <row r="34" spans="2:69" x14ac:dyDescent="0.2">
      <c r="BO34" s="2" t="s">
        <v>37</v>
      </c>
      <c r="BP34" s="2" t="s">
        <v>37</v>
      </c>
      <c r="BQ34" s="2" t="s">
        <v>37</v>
      </c>
    </row>
    <row r="35" spans="2:69" x14ac:dyDescent="0.2">
      <c r="BN35" s="2" t="s">
        <v>37</v>
      </c>
      <c r="BO35" s="2" t="s">
        <v>37</v>
      </c>
      <c r="BP35" s="2" t="s">
        <v>37</v>
      </c>
    </row>
    <row r="37" spans="2:69" x14ac:dyDescent="0.2">
      <c r="B37" s="2" t="s">
        <v>125</v>
      </c>
    </row>
    <row r="38" spans="2:69" x14ac:dyDescent="0.2">
      <c r="B38" s="2" t="s">
        <v>126</v>
      </c>
    </row>
  </sheetData>
  <sheetProtection formatCells="0" formatColumns="0"/>
  <mergeCells count="265">
    <mergeCell ref="B14:B15"/>
    <mergeCell ref="B2:E4"/>
    <mergeCell ref="F2:DB3"/>
    <mergeCell ref="F4:DB4"/>
    <mergeCell ref="B5:DC5"/>
    <mergeCell ref="CK24:CR24"/>
    <mergeCell ref="CS24:CZ24"/>
    <mergeCell ref="I25:J25"/>
    <mergeCell ref="Q25:R25"/>
    <mergeCell ref="S25:T25"/>
    <mergeCell ref="U25:V25"/>
    <mergeCell ref="W25:X25"/>
    <mergeCell ref="Y25:Z25"/>
    <mergeCell ref="AA25:AB25"/>
    <mergeCell ref="AC25:AD25"/>
    <mergeCell ref="AE25:AF25"/>
    <mergeCell ref="AO25:AP25"/>
    <mergeCell ref="AG25:AH25"/>
    <mergeCell ref="BY25:BZ25"/>
    <mergeCell ref="CA25:CB25"/>
    <mergeCell ref="CC25:CD25"/>
    <mergeCell ref="CE25:CF25"/>
    <mergeCell ref="CG25:CH25"/>
    <mergeCell ref="AI25:AJ25"/>
    <mergeCell ref="AO24:AV24"/>
    <mergeCell ref="AW24:BD24"/>
    <mergeCell ref="BE24:BL24"/>
    <mergeCell ref="BM24:BT24"/>
    <mergeCell ref="AK25:AL25"/>
    <mergeCell ref="BU24:CB24"/>
    <mergeCell ref="CC24:CJ24"/>
    <mergeCell ref="I11:P11"/>
    <mergeCell ref="I24:P24"/>
    <mergeCell ref="Q24:X24"/>
    <mergeCell ref="Y24:AF24"/>
    <mergeCell ref="AG24:AN24"/>
    <mergeCell ref="BI25:BJ25"/>
    <mergeCell ref="BK25:BL25"/>
    <mergeCell ref="BM25:BN25"/>
    <mergeCell ref="BO25:BP25"/>
    <mergeCell ref="BQ25:BR25"/>
    <mergeCell ref="BS25:BT25"/>
    <mergeCell ref="BW25:BX25"/>
    <mergeCell ref="K25:L25"/>
    <mergeCell ref="M25:N25"/>
    <mergeCell ref="O25:P25"/>
    <mergeCell ref="BE25:BF25"/>
    <mergeCell ref="BG25:BH25"/>
    <mergeCell ref="C21:G21"/>
    <mergeCell ref="C14:G14"/>
    <mergeCell ref="C17:G17"/>
    <mergeCell ref="AO11:AV11"/>
    <mergeCell ref="AW11:BD11"/>
    <mergeCell ref="BE11:BL11"/>
    <mergeCell ref="BM11:BT11"/>
    <mergeCell ref="C20:G20"/>
    <mergeCell ref="C15:G15"/>
    <mergeCell ref="I27:J27"/>
    <mergeCell ref="K27:L27"/>
    <mergeCell ref="M27:N27"/>
    <mergeCell ref="O27:P27"/>
    <mergeCell ref="C19:G19"/>
    <mergeCell ref="B18:CZ18"/>
    <mergeCell ref="B16:CZ16"/>
    <mergeCell ref="B13:CZ13"/>
    <mergeCell ref="BI26:BJ26"/>
    <mergeCell ref="BK26:BL26"/>
    <mergeCell ref="BM26:BN26"/>
    <mergeCell ref="BO26:BP26"/>
    <mergeCell ref="BQ26:BR26"/>
    <mergeCell ref="BS26:BT26"/>
    <mergeCell ref="I26:J26"/>
    <mergeCell ref="K26:L26"/>
    <mergeCell ref="M26:N26"/>
    <mergeCell ref="AQ25:AR25"/>
    <mergeCell ref="AS25:AT25"/>
    <mergeCell ref="AU25:AV25"/>
    <mergeCell ref="AW25:AX25"/>
    <mergeCell ref="AG26:AH26"/>
    <mergeCell ref="AI26:AJ26"/>
    <mergeCell ref="O26:P26"/>
    <mergeCell ref="B9:DC9"/>
    <mergeCell ref="Q11:X11"/>
    <mergeCell ref="Y11:AF11"/>
    <mergeCell ref="AG11:AN11"/>
    <mergeCell ref="BU11:CB11"/>
    <mergeCell ref="CC11:CJ11"/>
    <mergeCell ref="CK11:CR11"/>
    <mergeCell ref="CS11:CZ11"/>
    <mergeCell ref="CI7:CP7"/>
    <mergeCell ref="CQ7:DC7"/>
    <mergeCell ref="I10:CZ10"/>
    <mergeCell ref="H10:H12"/>
    <mergeCell ref="B10:G12"/>
    <mergeCell ref="DA10:DC11"/>
    <mergeCell ref="BY7:CH7"/>
    <mergeCell ref="B8:DC8"/>
    <mergeCell ref="B7:Y7"/>
    <mergeCell ref="Z7:AF7"/>
    <mergeCell ref="AG7:BX7"/>
    <mergeCell ref="Q26:R26"/>
    <mergeCell ref="S26:T26"/>
    <mergeCell ref="U26:V26"/>
    <mergeCell ref="W26:X26"/>
    <mergeCell ref="Y26:Z26"/>
    <mergeCell ref="AA26:AB26"/>
    <mergeCell ref="AC26:AD26"/>
    <mergeCell ref="AE26:AF26"/>
    <mergeCell ref="CK25:CL25"/>
    <mergeCell ref="AM25:AN25"/>
    <mergeCell ref="BU25:BV25"/>
    <mergeCell ref="AO26:AP26"/>
    <mergeCell ref="AQ26:AR26"/>
    <mergeCell ref="BC25:BD25"/>
    <mergeCell ref="AS26:AT26"/>
    <mergeCell ref="AU26:AV26"/>
    <mergeCell ref="AW26:AX26"/>
    <mergeCell ref="AK26:AL26"/>
    <mergeCell ref="AM26:AN26"/>
    <mergeCell ref="AY26:AZ26"/>
    <mergeCell ref="BA26:BB26"/>
    <mergeCell ref="BC26:BD26"/>
    <mergeCell ref="BE26:BF26"/>
    <mergeCell ref="CI25:CJ25"/>
    <mergeCell ref="AY25:AZ25"/>
    <mergeCell ref="BA25:BB25"/>
    <mergeCell ref="BG26:BH26"/>
    <mergeCell ref="CY25:CZ25"/>
    <mergeCell ref="CW25:CX25"/>
    <mergeCell ref="CW26:CX26"/>
    <mergeCell ref="CG26:CH26"/>
    <mergeCell ref="CI26:CJ26"/>
    <mergeCell ref="BW26:BX26"/>
    <mergeCell ref="CU25:CV25"/>
    <mergeCell ref="BU26:BV26"/>
    <mergeCell ref="CM25:CN25"/>
    <mergeCell ref="CO25:CP25"/>
    <mergeCell ref="CQ25:CR25"/>
    <mergeCell ref="CS25:CT25"/>
    <mergeCell ref="CY26:CZ26"/>
    <mergeCell ref="CM26:CN26"/>
    <mergeCell ref="CO26:CP26"/>
    <mergeCell ref="CQ26:CR26"/>
    <mergeCell ref="CS26:CT26"/>
    <mergeCell ref="CU26:CV26"/>
    <mergeCell ref="Q27:R27"/>
    <mergeCell ref="S27:T27"/>
    <mergeCell ref="U27:V27"/>
    <mergeCell ref="W27:X27"/>
    <mergeCell ref="Y27:Z27"/>
    <mergeCell ref="AA27:AB27"/>
    <mergeCell ref="AC27:AD27"/>
    <mergeCell ref="AE27:AF27"/>
    <mergeCell ref="CK26:CL26"/>
    <mergeCell ref="BY26:BZ26"/>
    <mergeCell ref="CA26:CB26"/>
    <mergeCell ref="CC26:CD26"/>
    <mergeCell ref="CE26:CF26"/>
    <mergeCell ref="BG27:BH27"/>
    <mergeCell ref="BI27:BJ27"/>
    <mergeCell ref="BK27:BL27"/>
    <mergeCell ref="BM27:BN27"/>
    <mergeCell ref="CE27:CF27"/>
    <mergeCell ref="CC27:CD27"/>
    <mergeCell ref="CG27:CH27"/>
    <mergeCell ref="CI27:CJ27"/>
    <mergeCell ref="AG27:AH27"/>
    <mergeCell ref="AI27:AJ27"/>
    <mergeCell ref="AK27:AL27"/>
    <mergeCell ref="AM27:AN27"/>
    <mergeCell ref="BU27:BV27"/>
    <mergeCell ref="BW27:BX27"/>
    <mergeCell ref="BO27:BP27"/>
    <mergeCell ref="BQ27:BR27"/>
    <mergeCell ref="BS27:BT27"/>
    <mergeCell ref="AO27:AP27"/>
    <mergeCell ref="AQ27:AR27"/>
    <mergeCell ref="AS27:AT27"/>
    <mergeCell ref="AU27:AV27"/>
    <mergeCell ref="AW27:AX27"/>
    <mergeCell ref="AY27:AZ27"/>
    <mergeCell ref="BA27:BB27"/>
    <mergeCell ref="BC27:BD27"/>
    <mergeCell ref="BE27:BF27"/>
    <mergeCell ref="BY28:BZ28"/>
    <mergeCell ref="CA28:CB28"/>
    <mergeCell ref="CC28:CD28"/>
    <mergeCell ref="CG28:CH28"/>
    <mergeCell ref="CS29:CT29"/>
    <mergeCell ref="CW29:CX29"/>
    <mergeCell ref="CW27:CX27"/>
    <mergeCell ref="CY27:CZ27"/>
    <mergeCell ref="Q28:R28"/>
    <mergeCell ref="U28:V28"/>
    <mergeCell ref="W28:X28"/>
    <mergeCell ref="Y28:Z28"/>
    <mergeCell ref="AC28:AD28"/>
    <mergeCell ref="AE28:AF28"/>
    <mergeCell ref="AG28:AH28"/>
    <mergeCell ref="AK28:AL28"/>
    <mergeCell ref="CK27:CL27"/>
    <mergeCell ref="CM27:CN27"/>
    <mergeCell ref="CO27:CP27"/>
    <mergeCell ref="CQ27:CR27"/>
    <mergeCell ref="CS27:CT27"/>
    <mergeCell ref="CU27:CV27"/>
    <mergeCell ref="BY27:BZ27"/>
    <mergeCell ref="CA27:CB27"/>
    <mergeCell ref="CK29:CL29"/>
    <mergeCell ref="CO29:CP29"/>
    <mergeCell ref="CQ29:CR29"/>
    <mergeCell ref="CS30:CT30"/>
    <mergeCell ref="CW30:CX30"/>
    <mergeCell ref="CY30:CZ30"/>
    <mergeCell ref="CY28:CZ28"/>
    <mergeCell ref="Q29:R29"/>
    <mergeCell ref="U29:V29"/>
    <mergeCell ref="W29:X29"/>
    <mergeCell ref="Y29:Z29"/>
    <mergeCell ref="AC29:AD29"/>
    <mergeCell ref="AE29:AF29"/>
    <mergeCell ref="AG29:AH29"/>
    <mergeCell ref="AK29:AL29"/>
    <mergeCell ref="AM29:AN29"/>
    <mergeCell ref="CI28:CJ28"/>
    <mergeCell ref="CK28:CL28"/>
    <mergeCell ref="CO28:CP28"/>
    <mergeCell ref="CQ28:CR28"/>
    <mergeCell ref="CS28:CT28"/>
    <mergeCell ref="CW28:CX28"/>
    <mergeCell ref="AM28:AN28"/>
    <mergeCell ref="BU28:BV28"/>
    <mergeCell ref="CC29:CD29"/>
    <mergeCell ref="CG29:CH29"/>
    <mergeCell ref="CI29:CJ29"/>
    <mergeCell ref="Q30:R30"/>
    <mergeCell ref="U30:V30"/>
    <mergeCell ref="W30:X30"/>
    <mergeCell ref="Y30:Z30"/>
    <mergeCell ref="AC30:AD30"/>
    <mergeCell ref="AE30:AF30"/>
    <mergeCell ref="B19:B21"/>
    <mergeCell ref="B31:DC31"/>
    <mergeCell ref="B6:Y6"/>
    <mergeCell ref="Z6:AF6"/>
    <mergeCell ref="AG6:BX6"/>
    <mergeCell ref="BY6:CH6"/>
    <mergeCell ref="CI6:CP6"/>
    <mergeCell ref="CQ6:DC6"/>
    <mergeCell ref="CC30:CD30"/>
    <mergeCell ref="CG30:CH30"/>
    <mergeCell ref="CI30:CJ30"/>
    <mergeCell ref="CK30:CL30"/>
    <mergeCell ref="CO30:CP30"/>
    <mergeCell ref="CQ30:CR30"/>
    <mergeCell ref="AG30:AH30"/>
    <mergeCell ref="AK30:AL30"/>
    <mergeCell ref="AM30:AN30"/>
    <mergeCell ref="BU30:BV30"/>
    <mergeCell ref="BY30:BZ30"/>
    <mergeCell ref="CA30:CB30"/>
    <mergeCell ref="CY29:CZ29"/>
    <mergeCell ref="BU29:BV29"/>
    <mergeCell ref="BY29:BZ29"/>
    <mergeCell ref="CA29:CB29"/>
  </mergeCells>
  <conditionalFormatting sqref="DA12 U12 U19 Q12 Q19 AM12 AM19 BM12 BM19 AG12 AG19 AE12 AE19 Y12 Y19 W12 W19 CA12 CA19 BU12 BU19 CI12 CI19 CC12 CC19 CQ12 CQ19 CK12 CK19 CY12 CY19 CS12 CS19 AU12 AU19 BC12 BC19 BK12 BK19 BS12 BS19 AO12 AO19 AW12 AW19 BE12 BE19 M12 M19 I12 I19 O12 O19 AC12 AC19 AK12 AK19 AS12 AS19 BA12 BA19 BI12 BI19 BQ12 BQ19 BY12 BY19 CG12 CG19 CO12 CO19 CW12 CW19">
    <cfRule type="cellIs" dxfId="86" priority="183" stopIfTrue="1" operator="equal">
      <formula>"""P"""</formula>
    </cfRule>
  </conditionalFormatting>
  <conditionalFormatting sqref="I19:CZ21 I14:CZ15">
    <cfRule type="cellIs" dxfId="85" priority="181" stopIfTrue="1" operator="equal">
      <formula>"P"</formula>
    </cfRule>
    <cfRule type="cellIs" dxfId="84" priority="182" stopIfTrue="1" operator="equal">
      <formula>"E"</formula>
    </cfRule>
  </conditionalFormatting>
  <conditionalFormatting sqref="AV17">
    <cfRule type="cellIs" dxfId="83" priority="57" stopIfTrue="1" operator="equal">
      <formula>"P"</formula>
    </cfRule>
    <cfRule type="cellIs" dxfId="82" priority="58" stopIfTrue="1" operator="equal">
      <formula>"E"</formula>
    </cfRule>
  </conditionalFormatting>
  <conditionalFormatting sqref="I17:M17">
    <cfRule type="cellIs" dxfId="81" priority="125" stopIfTrue="1" operator="equal">
      <formula>"P"</formula>
    </cfRule>
    <cfRule type="cellIs" dxfId="80" priority="126" stopIfTrue="1" operator="equal">
      <formula>"E"</formula>
    </cfRule>
  </conditionalFormatting>
  <conditionalFormatting sqref="N17:R17">
    <cfRule type="cellIs" dxfId="79" priority="123" stopIfTrue="1" operator="equal">
      <formula>"P"</formula>
    </cfRule>
    <cfRule type="cellIs" dxfId="78" priority="124" stopIfTrue="1" operator="equal">
      <formula>"E"</formula>
    </cfRule>
  </conditionalFormatting>
  <conditionalFormatting sqref="S17:W17">
    <cfRule type="cellIs" dxfId="77" priority="121" stopIfTrue="1" operator="equal">
      <formula>"P"</formula>
    </cfRule>
    <cfRule type="cellIs" dxfId="76" priority="122" stopIfTrue="1" operator="equal">
      <formula>"E"</formula>
    </cfRule>
  </conditionalFormatting>
  <conditionalFormatting sqref="X17:AB17">
    <cfRule type="cellIs" dxfId="75" priority="119" stopIfTrue="1" operator="equal">
      <formula>"P"</formula>
    </cfRule>
    <cfRule type="cellIs" dxfId="74" priority="120" stopIfTrue="1" operator="equal">
      <formula>"E"</formula>
    </cfRule>
  </conditionalFormatting>
  <conditionalFormatting sqref="AC17:AF17">
    <cfRule type="cellIs" dxfId="73" priority="117" stopIfTrue="1" operator="equal">
      <formula>"P"</formula>
    </cfRule>
    <cfRule type="cellIs" dxfId="72" priority="118" stopIfTrue="1" operator="equal">
      <formula>"E"</formula>
    </cfRule>
  </conditionalFormatting>
  <conditionalFormatting sqref="AY17:BC17">
    <cfRule type="cellIs" dxfId="71" priority="51" stopIfTrue="1" operator="equal">
      <formula>"P"</formula>
    </cfRule>
    <cfRule type="cellIs" dxfId="70" priority="52" stopIfTrue="1" operator="equal">
      <formula>"E"</formula>
    </cfRule>
  </conditionalFormatting>
  <conditionalFormatting sqref="BD17">
    <cfRule type="cellIs" dxfId="69" priority="49" stopIfTrue="1" operator="equal">
      <formula>"P"</formula>
    </cfRule>
    <cfRule type="cellIs" dxfId="68" priority="50" stopIfTrue="1" operator="equal">
      <formula>"E"</formula>
    </cfRule>
  </conditionalFormatting>
  <conditionalFormatting sqref="AW17:AX17">
    <cfRule type="cellIs" dxfId="67" priority="53" stopIfTrue="1" operator="equal">
      <formula>"P"</formula>
    </cfRule>
    <cfRule type="cellIs" dxfId="66" priority="54" stopIfTrue="1" operator="equal">
      <formula>"E"</formula>
    </cfRule>
  </conditionalFormatting>
  <conditionalFormatting sqref="AQ17:AU17">
    <cfRule type="cellIs" dxfId="65" priority="59" stopIfTrue="1" operator="equal">
      <formula>"P"</formula>
    </cfRule>
    <cfRule type="cellIs" dxfId="64" priority="60" stopIfTrue="1" operator="equal">
      <formula>"E"</formula>
    </cfRule>
  </conditionalFormatting>
  <conditionalFormatting sqref="AN17">
    <cfRule type="cellIs" dxfId="63" priority="65" stopIfTrue="1" operator="equal">
      <formula>"P"</formula>
    </cfRule>
    <cfRule type="cellIs" dxfId="62" priority="66" stopIfTrue="1" operator="equal">
      <formula>"E"</formula>
    </cfRule>
  </conditionalFormatting>
  <conditionalFormatting sqref="BU17:BV17">
    <cfRule type="cellIs" dxfId="61" priority="29" stopIfTrue="1" operator="equal">
      <formula>"P"</formula>
    </cfRule>
    <cfRule type="cellIs" dxfId="60" priority="30" stopIfTrue="1" operator="equal">
      <formula>"E"</formula>
    </cfRule>
  </conditionalFormatting>
  <conditionalFormatting sqref="CK17:CL17">
    <cfRule type="cellIs" dxfId="59" priority="13" stopIfTrue="1" operator="equal">
      <formula>"P"</formula>
    </cfRule>
    <cfRule type="cellIs" dxfId="58" priority="14" stopIfTrue="1" operator="equal">
      <formula>"E"</formula>
    </cfRule>
  </conditionalFormatting>
  <conditionalFormatting sqref="BG17:BK17">
    <cfRule type="cellIs" dxfId="57" priority="43" stopIfTrue="1" operator="equal">
      <formula>"P"</formula>
    </cfRule>
    <cfRule type="cellIs" dxfId="56" priority="44" stopIfTrue="1" operator="equal">
      <formula>"E"</formula>
    </cfRule>
  </conditionalFormatting>
  <conditionalFormatting sqref="AI17:AM17">
    <cfRule type="cellIs" dxfId="55" priority="67" stopIfTrue="1" operator="equal">
      <formula>"P"</formula>
    </cfRule>
    <cfRule type="cellIs" dxfId="54" priority="68" stopIfTrue="1" operator="equal">
      <formula>"E"</formula>
    </cfRule>
  </conditionalFormatting>
  <conditionalFormatting sqref="AG17:AH17">
    <cfRule type="cellIs" dxfId="53" priority="69" stopIfTrue="1" operator="equal">
      <formula>"P"</formula>
    </cfRule>
    <cfRule type="cellIs" dxfId="52" priority="70" stopIfTrue="1" operator="equal">
      <formula>"E"</formula>
    </cfRule>
  </conditionalFormatting>
  <conditionalFormatting sqref="AO17:AP17">
    <cfRule type="cellIs" dxfId="51" priority="61" stopIfTrue="1" operator="equal">
      <formula>"P"</formula>
    </cfRule>
    <cfRule type="cellIs" dxfId="50" priority="62" stopIfTrue="1" operator="equal">
      <formula>"E"</formula>
    </cfRule>
  </conditionalFormatting>
  <conditionalFormatting sqref="BE17:BF17">
    <cfRule type="cellIs" dxfId="49" priority="45" stopIfTrue="1" operator="equal">
      <formula>"P"</formula>
    </cfRule>
    <cfRule type="cellIs" dxfId="48" priority="46" stopIfTrue="1" operator="equal">
      <formula>"E"</formula>
    </cfRule>
  </conditionalFormatting>
  <conditionalFormatting sqref="BL17">
    <cfRule type="cellIs" dxfId="47" priority="41" stopIfTrue="1" operator="equal">
      <formula>"P"</formula>
    </cfRule>
    <cfRule type="cellIs" dxfId="46" priority="42" stopIfTrue="1" operator="equal">
      <formula>"E"</formula>
    </cfRule>
  </conditionalFormatting>
  <conditionalFormatting sqref="BM17:BN17">
    <cfRule type="cellIs" dxfId="45" priority="37" stopIfTrue="1" operator="equal">
      <formula>"P"</formula>
    </cfRule>
    <cfRule type="cellIs" dxfId="44" priority="38" stopIfTrue="1" operator="equal">
      <formula>"E"</formula>
    </cfRule>
  </conditionalFormatting>
  <conditionalFormatting sqref="BO17:BS17">
    <cfRule type="cellIs" dxfId="43" priority="35" stopIfTrue="1" operator="equal">
      <formula>"P"</formula>
    </cfRule>
    <cfRule type="cellIs" dxfId="42" priority="36" stopIfTrue="1" operator="equal">
      <formula>"E"</formula>
    </cfRule>
  </conditionalFormatting>
  <conditionalFormatting sqref="BT17">
    <cfRule type="cellIs" dxfId="41" priority="33" stopIfTrue="1" operator="equal">
      <formula>"P"</formula>
    </cfRule>
    <cfRule type="cellIs" dxfId="40" priority="34" stopIfTrue="1" operator="equal">
      <formula>"E"</formula>
    </cfRule>
  </conditionalFormatting>
  <conditionalFormatting sqref="BW17:CA17">
    <cfRule type="cellIs" dxfId="39" priority="27" stopIfTrue="1" operator="equal">
      <formula>"P"</formula>
    </cfRule>
    <cfRule type="cellIs" dxfId="38" priority="28" stopIfTrue="1" operator="equal">
      <formula>"E"</formula>
    </cfRule>
  </conditionalFormatting>
  <conditionalFormatting sqref="CB17">
    <cfRule type="cellIs" dxfId="37" priority="25" stopIfTrue="1" operator="equal">
      <formula>"P"</formula>
    </cfRule>
    <cfRule type="cellIs" dxfId="36" priority="26" stopIfTrue="1" operator="equal">
      <formula>"E"</formula>
    </cfRule>
  </conditionalFormatting>
  <conditionalFormatting sqref="CC17:CD17">
    <cfRule type="cellIs" dxfId="35" priority="21" stopIfTrue="1" operator="equal">
      <formula>"P"</formula>
    </cfRule>
    <cfRule type="cellIs" dxfId="34" priority="22" stopIfTrue="1" operator="equal">
      <formula>"E"</formula>
    </cfRule>
  </conditionalFormatting>
  <conditionalFormatting sqref="CE17:CI17">
    <cfRule type="cellIs" dxfId="33" priority="19" stopIfTrue="1" operator="equal">
      <formula>"P"</formula>
    </cfRule>
    <cfRule type="cellIs" dxfId="32" priority="20" stopIfTrue="1" operator="equal">
      <formula>"E"</formula>
    </cfRule>
  </conditionalFormatting>
  <conditionalFormatting sqref="CJ17">
    <cfRule type="cellIs" dxfId="31" priority="17" stopIfTrue="1" operator="equal">
      <formula>"P"</formula>
    </cfRule>
    <cfRule type="cellIs" dxfId="30" priority="18" stopIfTrue="1" operator="equal">
      <formula>"E"</formula>
    </cfRule>
  </conditionalFormatting>
  <conditionalFormatting sqref="CM17:CQ17">
    <cfRule type="cellIs" dxfId="29" priority="11" stopIfTrue="1" operator="equal">
      <formula>"P"</formula>
    </cfRule>
    <cfRule type="cellIs" dxfId="28" priority="12" stopIfTrue="1" operator="equal">
      <formula>"E"</formula>
    </cfRule>
  </conditionalFormatting>
  <conditionalFormatting sqref="CR17">
    <cfRule type="cellIs" dxfId="27" priority="9" stopIfTrue="1" operator="equal">
      <formula>"P"</formula>
    </cfRule>
    <cfRule type="cellIs" dxfId="26" priority="10" stopIfTrue="1" operator="equal">
      <formula>"E"</formula>
    </cfRule>
  </conditionalFormatting>
  <conditionalFormatting sqref="CS17:CT17">
    <cfRule type="cellIs" dxfId="25" priority="5" stopIfTrue="1" operator="equal">
      <formula>"P"</formula>
    </cfRule>
    <cfRule type="cellIs" dxfId="24" priority="6" stopIfTrue="1" operator="equal">
      <formula>"E"</formula>
    </cfRule>
  </conditionalFormatting>
  <conditionalFormatting sqref="CU17:CY17">
    <cfRule type="cellIs" dxfId="23" priority="3" stopIfTrue="1" operator="equal">
      <formula>"P"</formula>
    </cfRule>
    <cfRule type="cellIs" dxfId="22" priority="4" stopIfTrue="1" operator="equal">
      <formula>"E"</formula>
    </cfRule>
  </conditionalFormatting>
  <conditionalFormatting sqref="CZ17">
    <cfRule type="cellIs" dxfId="21" priority="1" stopIfTrue="1" operator="equal">
      <formula>"P"</formula>
    </cfRule>
    <cfRule type="cellIs" dxfId="20" priority="2" stopIfTrue="1" operator="equal">
      <formula>"E"</formula>
    </cfRule>
  </conditionalFormatting>
  <dataValidations count="1">
    <dataValidation allowBlank="1" showInputMessage="1" showErrorMessage="1" prompt="Ingresar el Nombre de la categoría de las actividades" sqref="C19:E19 C21:E21"/>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E44"/>
  <sheetViews>
    <sheetView showGridLines="0" zoomScale="60" zoomScaleNormal="60" zoomScaleSheetLayoutView="100" zoomScalePageLayoutView="85" workbookViewId="0">
      <selection activeCell="B43" sqref="B43:B44"/>
    </sheetView>
  </sheetViews>
  <sheetFormatPr baseColWidth="10" defaultColWidth="11.42578125" defaultRowHeight="12.75" x14ac:dyDescent="0.2"/>
  <cols>
    <col min="1" max="1" width="2.28515625" style="2" customWidth="1"/>
    <col min="2" max="2" width="20" style="2" customWidth="1"/>
    <col min="3" max="6" width="10.7109375" style="2" customWidth="1"/>
    <col min="7" max="7" width="22.42578125" style="2" customWidth="1"/>
    <col min="8" max="8" width="36.7109375" style="2" customWidth="1"/>
    <col min="9" max="104" width="4.7109375" style="2" customWidth="1"/>
    <col min="105" max="105" width="7.42578125" style="2" customWidth="1"/>
    <col min="106" max="106" width="4.7109375" style="2" customWidth="1"/>
    <col min="107" max="107" width="21.85546875" style="33" customWidth="1"/>
    <col min="108" max="110" width="2.7109375" style="2" customWidth="1"/>
    <col min="111" max="16384" width="11.42578125" style="2"/>
  </cols>
  <sheetData>
    <row r="1" spans="1:109" ht="32.25" customHeight="1" x14ac:dyDescent="0.2">
      <c r="A1" s="298"/>
      <c r="B1" s="474"/>
      <c r="C1" s="475"/>
      <c r="D1" s="475"/>
      <c r="E1" s="475"/>
      <c r="F1" s="475"/>
      <c r="G1" s="475"/>
      <c r="H1" s="475"/>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320"/>
      <c r="DD1" s="3"/>
      <c r="DE1" s="1"/>
    </row>
    <row r="2" spans="1:109" ht="36.75" customHeight="1" x14ac:dyDescent="0.2">
      <c r="A2" s="298"/>
      <c r="B2" s="485"/>
      <c r="C2" s="481"/>
      <c r="D2" s="481"/>
      <c r="E2" s="482"/>
      <c r="F2" s="481" t="s">
        <v>114</v>
      </c>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2"/>
      <c r="DC2" s="317" t="s">
        <v>87</v>
      </c>
      <c r="DD2" s="1"/>
      <c r="DE2" s="1"/>
    </row>
    <row r="3" spans="1:109" ht="30.75" customHeight="1" x14ac:dyDescent="0.2">
      <c r="A3" s="298"/>
      <c r="B3" s="486"/>
      <c r="C3" s="487"/>
      <c r="D3" s="487"/>
      <c r="E3" s="488"/>
      <c r="F3" s="481" t="s">
        <v>92</v>
      </c>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2"/>
      <c r="DC3" s="318"/>
      <c r="DD3" s="1"/>
      <c r="DE3" s="1"/>
    </row>
    <row r="4" spans="1:109" s="4" customFormat="1" ht="25.5" customHeight="1" x14ac:dyDescent="0.2">
      <c r="A4" s="217"/>
      <c r="B4" s="489"/>
      <c r="C4" s="483"/>
      <c r="D4" s="483"/>
      <c r="E4" s="484"/>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4"/>
      <c r="DC4" s="319"/>
      <c r="DD4" s="3"/>
      <c r="DE4" s="3"/>
    </row>
    <row r="5" spans="1:109" s="3" customFormat="1" ht="28.5" customHeight="1" x14ac:dyDescent="0.2">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row>
    <row r="6" spans="1:109" s="1" customFormat="1" ht="79.5" customHeight="1" x14ac:dyDescent="0.2">
      <c r="A6" s="298"/>
      <c r="B6" s="356" t="s">
        <v>0</v>
      </c>
      <c r="C6" s="356"/>
      <c r="D6" s="356"/>
      <c r="E6" s="356"/>
      <c r="F6" s="356"/>
      <c r="G6" s="356"/>
      <c r="H6" s="356"/>
      <c r="I6" s="356"/>
      <c r="J6" s="356"/>
      <c r="K6" s="356"/>
      <c r="L6" s="356"/>
      <c r="M6" s="356"/>
      <c r="N6" s="356"/>
      <c r="O6" s="356"/>
      <c r="P6" s="356"/>
      <c r="Q6" s="356"/>
      <c r="R6" s="356"/>
      <c r="S6" s="356"/>
      <c r="T6" s="356"/>
      <c r="U6" s="356"/>
      <c r="V6" s="356"/>
      <c r="W6" s="356"/>
      <c r="X6" s="356"/>
      <c r="Y6" s="356"/>
      <c r="Z6" s="356" t="s">
        <v>1</v>
      </c>
      <c r="AA6" s="356"/>
      <c r="AB6" s="356"/>
      <c r="AC6" s="356"/>
      <c r="AD6" s="356"/>
      <c r="AE6" s="356"/>
      <c r="AF6" s="356"/>
      <c r="AG6" s="422" t="s">
        <v>2</v>
      </c>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4"/>
      <c r="BY6" s="416" t="s">
        <v>3</v>
      </c>
      <c r="BZ6" s="417"/>
      <c r="CA6" s="417"/>
      <c r="CB6" s="417"/>
      <c r="CC6" s="417"/>
      <c r="CD6" s="417"/>
      <c r="CE6" s="417"/>
      <c r="CF6" s="417"/>
      <c r="CG6" s="417"/>
      <c r="CH6" s="418"/>
      <c r="CI6" s="356" t="s">
        <v>4</v>
      </c>
      <c r="CJ6" s="356"/>
      <c r="CK6" s="356"/>
      <c r="CL6" s="356"/>
      <c r="CM6" s="356"/>
      <c r="CN6" s="356"/>
      <c r="CO6" s="356"/>
      <c r="CP6" s="356"/>
      <c r="CQ6" s="356" t="s">
        <v>5</v>
      </c>
      <c r="CR6" s="356"/>
      <c r="CS6" s="356"/>
      <c r="CT6" s="356"/>
      <c r="CU6" s="356"/>
      <c r="CV6" s="356"/>
      <c r="CW6" s="356"/>
      <c r="CX6" s="356"/>
      <c r="CY6" s="356"/>
      <c r="CZ6" s="356"/>
      <c r="DA6" s="356"/>
      <c r="DB6" s="356"/>
      <c r="DC6" s="356"/>
    </row>
    <row r="7" spans="1:109" s="5" customFormat="1" ht="51.75" customHeight="1" x14ac:dyDescent="0.2">
      <c r="A7" s="298"/>
      <c r="B7" s="350" t="s">
        <v>65</v>
      </c>
      <c r="C7" s="350"/>
      <c r="D7" s="350"/>
      <c r="E7" s="350"/>
      <c r="F7" s="350"/>
      <c r="G7" s="350"/>
      <c r="H7" s="350"/>
      <c r="I7" s="350"/>
      <c r="J7" s="350"/>
      <c r="K7" s="350"/>
      <c r="L7" s="350"/>
      <c r="M7" s="350"/>
      <c r="N7" s="350"/>
      <c r="O7" s="350"/>
      <c r="P7" s="350"/>
      <c r="Q7" s="350"/>
      <c r="R7" s="350"/>
      <c r="S7" s="350"/>
      <c r="T7" s="350"/>
      <c r="U7" s="350"/>
      <c r="V7" s="350"/>
      <c r="W7" s="350"/>
      <c r="X7" s="350"/>
      <c r="Y7" s="350"/>
      <c r="Z7" s="350" t="s">
        <v>34</v>
      </c>
      <c r="AA7" s="350"/>
      <c r="AB7" s="350"/>
      <c r="AC7" s="350"/>
      <c r="AD7" s="350"/>
      <c r="AE7" s="350"/>
      <c r="AF7" s="350"/>
      <c r="AG7" s="350" t="s">
        <v>35</v>
      </c>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419" t="s">
        <v>99</v>
      </c>
      <c r="BZ7" s="420"/>
      <c r="CA7" s="420"/>
      <c r="CB7" s="420"/>
      <c r="CC7" s="420"/>
      <c r="CD7" s="420"/>
      <c r="CE7" s="420"/>
      <c r="CF7" s="420"/>
      <c r="CG7" s="420"/>
      <c r="CH7" s="421"/>
      <c r="CI7" s="349" t="s">
        <v>115</v>
      </c>
      <c r="CJ7" s="349"/>
      <c r="CK7" s="349"/>
      <c r="CL7" s="349"/>
      <c r="CM7" s="349"/>
      <c r="CN7" s="349"/>
      <c r="CO7" s="349"/>
      <c r="CP7" s="349"/>
      <c r="CQ7" s="349" t="s">
        <v>116</v>
      </c>
      <c r="CR7" s="349"/>
      <c r="CS7" s="349"/>
      <c r="CT7" s="349"/>
      <c r="CU7" s="349"/>
      <c r="CV7" s="349"/>
      <c r="CW7" s="349"/>
      <c r="CX7" s="349"/>
      <c r="CY7" s="349"/>
      <c r="CZ7" s="349"/>
      <c r="DA7" s="349"/>
      <c r="DB7" s="349"/>
      <c r="DC7" s="349"/>
    </row>
    <row r="8" spans="1:109" s="1" customFormat="1" ht="34.5" customHeight="1" x14ac:dyDescent="0.2">
      <c r="A8" s="304"/>
      <c r="B8" s="477"/>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8"/>
      <c r="CD8" s="478"/>
      <c r="CE8" s="478"/>
      <c r="CF8" s="478"/>
      <c r="CG8" s="478"/>
      <c r="CH8" s="478"/>
      <c r="CI8" s="478"/>
      <c r="CJ8" s="478"/>
      <c r="CK8" s="478"/>
      <c r="CL8" s="478"/>
      <c r="CM8" s="478"/>
      <c r="CN8" s="478"/>
      <c r="CO8" s="478"/>
      <c r="CP8" s="478"/>
      <c r="CQ8" s="478"/>
      <c r="CR8" s="478"/>
      <c r="CS8" s="478"/>
      <c r="CT8" s="478"/>
      <c r="CU8" s="478"/>
      <c r="CV8" s="478"/>
      <c r="CW8" s="478"/>
      <c r="CX8" s="478"/>
      <c r="CY8" s="478"/>
      <c r="CZ8" s="478"/>
      <c r="DA8" s="478"/>
      <c r="DB8" s="478"/>
      <c r="DC8" s="479"/>
    </row>
    <row r="9" spans="1:109" s="1" customFormat="1" ht="37.5" customHeight="1" x14ac:dyDescent="0.2">
      <c r="A9" s="298"/>
      <c r="B9" s="438" t="s">
        <v>7</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40"/>
    </row>
    <row r="10" spans="1:109" s="1" customFormat="1" ht="14.25" customHeight="1" x14ac:dyDescent="0.2">
      <c r="A10" s="298"/>
      <c r="B10" s="339" t="s">
        <v>8</v>
      </c>
      <c r="C10" s="340"/>
      <c r="D10" s="340"/>
      <c r="E10" s="340"/>
      <c r="F10" s="340"/>
      <c r="G10" s="341"/>
      <c r="H10" s="376" t="s">
        <v>9</v>
      </c>
      <c r="I10" s="339">
        <v>2021</v>
      </c>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0"/>
      <c r="CU10" s="340"/>
      <c r="CV10" s="340"/>
      <c r="CW10" s="340"/>
      <c r="CX10" s="340"/>
      <c r="CY10" s="340"/>
      <c r="CZ10" s="341"/>
      <c r="DA10" s="339" t="s">
        <v>11</v>
      </c>
      <c r="DB10" s="340"/>
      <c r="DC10" s="341"/>
    </row>
    <row r="11" spans="1:109" s="1" customFormat="1" ht="9" customHeight="1" x14ac:dyDescent="0.2">
      <c r="A11" s="298"/>
      <c r="B11" s="441"/>
      <c r="C11" s="442"/>
      <c r="D11" s="442"/>
      <c r="E11" s="442"/>
      <c r="F11" s="442"/>
      <c r="G11" s="443"/>
      <c r="H11" s="377"/>
      <c r="I11" s="342"/>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4"/>
      <c r="DA11" s="441"/>
      <c r="DB11" s="442"/>
      <c r="DC11" s="443"/>
    </row>
    <row r="12" spans="1:109" s="1" customFormat="1" ht="24.75" customHeight="1" x14ac:dyDescent="0.2">
      <c r="A12" s="298"/>
      <c r="B12" s="441"/>
      <c r="C12" s="442"/>
      <c r="D12" s="442"/>
      <c r="E12" s="442"/>
      <c r="F12" s="442"/>
      <c r="G12" s="443"/>
      <c r="H12" s="377"/>
      <c r="I12" s="347" t="s">
        <v>32</v>
      </c>
      <c r="J12" s="347"/>
      <c r="K12" s="347"/>
      <c r="L12" s="347"/>
      <c r="M12" s="347"/>
      <c r="N12" s="347"/>
      <c r="O12" s="347"/>
      <c r="P12" s="348"/>
      <c r="Q12" s="346" t="s">
        <v>22</v>
      </c>
      <c r="R12" s="347"/>
      <c r="S12" s="347"/>
      <c r="T12" s="347"/>
      <c r="U12" s="347"/>
      <c r="V12" s="347"/>
      <c r="W12" s="347"/>
      <c r="X12" s="348"/>
      <c r="Y12" s="346" t="s">
        <v>23</v>
      </c>
      <c r="Z12" s="347"/>
      <c r="AA12" s="347"/>
      <c r="AB12" s="347"/>
      <c r="AC12" s="347"/>
      <c r="AD12" s="347"/>
      <c r="AE12" s="347"/>
      <c r="AF12" s="348"/>
      <c r="AG12" s="346" t="s">
        <v>24</v>
      </c>
      <c r="AH12" s="347"/>
      <c r="AI12" s="347"/>
      <c r="AJ12" s="347"/>
      <c r="AK12" s="347"/>
      <c r="AL12" s="347"/>
      <c r="AM12" s="347"/>
      <c r="AN12" s="348"/>
      <c r="AO12" s="346" t="s">
        <v>25</v>
      </c>
      <c r="AP12" s="347"/>
      <c r="AQ12" s="347"/>
      <c r="AR12" s="347"/>
      <c r="AS12" s="347"/>
      <c r="AT12" s="347"/>
      <c r="AU12" s="347"/>
      <c r="AV12" s="348"/>
      <c r="AW12" s="346" t="s">
        <v>26</v>
      </c>
      <c r="AX12" s="347"/>
      <c r="AY12" s="347"/>
      <c r="AZ12" s="347"/>
      <c r="BA12" s="347"/>
      <c r="BB12" s="347"/>
      <c r="BC12" s="347"/>
      <c r="BD12" s="348"/>
      <c r="BE12" s="346" t="s">
        <v>27</v>
      </c>
      <c r="BF12" s="347"/>
      <c r="BG12" s="347"/>
      <c r="BH12" s="347"/>
      <c r="BI12" s="347"/>
      <c r="BJ12" s="347"/>
      <c r="BK12" s="347"/>
      <c r="BL12" s="348"/>
      <c r="BM12" s="346" t="s">
        <v>28</v>
      </c>
      <c r="BN12" s="347"/>
      <c r="BO12" s="347"/>
      <c r="BP12" s="347"/>
      <c r="BQ12" s="347"/>
      <c r="BR12" s="347"/>
      <c r="BS12" s="347"/>
      <c r="BT12" s="348"/>
      <c r="BU12" s="346" t="s">
        <v>29</v>
      </c>
      <c r="BV12" s="347"/>
      <c r="BW12" s="347"/>
      <c r="BX12" s="347"/>
      <c r="BY12" s="347"/>
      <c r="BZ12" s="347"/>
      <c r="CA12" s="347"/>
      <c r="CB12" s="348"/>
      <c r="CC12" s="346" t="s">
        <v>30</v>
      </c>
      <c r="CD12" s="347"/>
      <c r="CE12" s="347"/>
      <c r="CF12" s="347"/>
      <c r="CG12" s="347"/>
      <c r="CH12" s="347"/>
      <c r="CI12" s="347"/>
      <c r="CJ12" s="348"/>
      <c r="CK12" s="346" t="s">
        <v>31</v>
      </c>
      <c r="CL12" s="347"/>
      <c r="CM12" s="347"/>
      <c r="CN12" s="347"/>
      <c r="CO12" s="347"/>
      <c r="CP12" s="347"/>
      <c r="CQ12" s="347"/>
      <c r="CR12" s="348"/>
      <c r="CS12" s="346" t="s">
        <v>10</v>
      </c>
      <c r="CT12" s="347"/>
      <c r="CU12" s="347"/>
      <c r="CV12" s="347"/>
      <c r="CW12" s="347"/>
      <c r="CX12" s="347"/>
      <c r="CY12" s="347"/>
      <c r="CZ12" s="348"/>
      <c r="DA12" s="342"/>
      <c r="DB12" s="343"/>
      <c r="DC12" s="344"/>
    </row>
    <row r="13" spans="1:109" s="1" customFormat="1" ht="15.75" x14ac:dyDescent="0.2">
      <c r="A13" s="298"/>
      <c r="B13" s="342"/>
      <c r="C13" s="343"/>
      <c r="D13" s="343"/>
      <c r="E13" s="343"/>
      <c r="F13" s="343"/>
      <c r="G13" s="344"/>
      <c r="H13" s="378"/>
      <c r="I13"/>
      <c r="J13" s="72" t="s">
        <v>13</v>
      </c>
      <c r="K13" s="72" t="s">
        <v>12</v>
      </c>
      <c r="L13" s="72" t="s">
        <v>13</v>
      </c>
      <c r="M13" s="72" t="s">
        <v>12</v>
      </c>
      <c r="N13" s="72" t="s">
        <v>13</v>
      </c>
      <c r="O13" s="72" t="s">
        <v>12</v>
      </c>
      <c r="P13" s="73" t="s">
        <v>13</v>
      </c>
      <c r="Q13" s="71" t="s">
        <v>12</v>
      </c>
      <c r="R13" s="72" t="s">
        <v>13</v>
      </c>
      <c r="S13" s="72" t="s">
        <v>12</v>
      </c>
      <c r="T13" s="72" t="s">
        <v>13</v>
      </c>
      <c r="U13" s="72" t="s">
        <v>12</v>
      </c>
      <c r="V13" s="72" t="s">
        <v>13</v>
      </c>
      <c r="W13" s="72" t="s">
        <v>12</v>
      </c>
      <c r="X13" s="73" t="s">
        <v>13</v>
      </c>
      <c r="Y13" s="71" t="s">
        <v>12</v>
      </c>
      <c r="Z13" s="72" t="s">
        <v>13</v>
      </c>
      <c r="AA13" s="72" t="s">
        <v>12</v>
      </c>
      <c r="AB13" s="72" t="s">
        <v>13</v>
      </c>
      <c r="AC13" s="72" t="s">
        <v>12</v>
      </c>
      <c r="AD13" s="72" t="s">
        <v>13</v>
      </c>
      <c r="AE13" s="72" t="s">
        <v>12</v>
      </c>
      <c r="AF13" s="73" t="s">
        <v>13</v>
      </c>
      <c r="AG13" s="71" t="s">
        <v>12</v>
      </c>
      <c r="AH13" s="72" t="s">
        <v>13</v>
      </c>
      <c r="AI13" s="72" t="s">
        <v>12</v>
      </c>
      <c r="AJ13" s="72" t="s">
        <v>13</v>
      </c>
      <c r="AK13" s="72" t="s">
        <v>12</v>
      </c>
      <c r="AL13" s="72" t="s">
        <v>13</v>
      </c>
      <c r="AM13" s="72" t="s">
        <v>12</v>
      </c>
      <c r="AN13" s="73" t="s">
        <v>13</v>
      </c>
      <c r="AO13" s="71" t="s">
        <v>12</v>
      </c>
      <c r="AP13" s="72" t="s">
        <v>13</v>
      </c>
      <c r="AQ13" s="72" t="s">
        <v>12</v>
      </c>
      <c r="AR13" s="72" t="s">
        <v>13</v>
      </c>
      <c r="AS13" s="72" t="s">
        <v>12</v>
      </c>
      <c r="AT13" s="72" t="s">
        <v>13</v>
      </c>
      <c r="AU13" s="72" t="s">
        <v>12</v>
      </c>
      <c r="AV13" s="73" t="s">
        <v>13</v>
      </c>
      <c r="AW13" s="71" t="s">
        <v>12</v>
      </c>
      <c r="AX13" s="72" t="s">
        <v>13</v>
      </c>
      <c r="AY13" s="72" t="s">
        <v>12</v>
      </c>
      <c r="AZ13" s="72" t="s">
        <v>13</v>
      </c>
      <c r="BA13" s="72" t="s">
        <v>12</v>
      </c>
      <c r="BB13" s="72" t="s">
        <v>13</v>
      </c>
      <c r="BC13" s="72" t="s">
        <v>12</v>
      </c>
      <c r="BD13" s="73" t="s">
        <v>13</v>
      </c>
      <c r="BE13" s="71" t="s">
        <v>12</v>
      </c>
      <c r="BF13" s="72" t="s">
        <v>13</v>
      </c>
      <c r="BG13" s="72" t="s">
        <v>12</v>
      </c>
      <c r="BH13" s="72" t="s">
        <v>13</v>
      </c>
      <c r="BI13" s="72" t="s">
        <v>12</v>
      </c>
      <c r="BJ13" s="72" t="s">
        <v>13</v>
      </c>
      <c r="BK13" s="72" t="s">
        <v>12</v>
      </c>
      <c r="BL13" s="73" t="s">
        <v>13</v>
      </c>
      <c r="BM13" s="71" t="s">
        <v>12</v>
      </c>
      <c r="BN13" s="72" t="s">
        <v>13</v>
      </c>
      <c r="BO13" s="72" t="s">
        <v>12</v>
      </c>
      <c r="BP13" s="72" t="s">
        <v>13</v>
      </c>
      <c r="BQ13" s="72" t="s">
        <v>12</v>
      </c>
      <c r="BR13" s="72" t="s">
        <v>13</v>
      </c>
      <c r="BS13" s="72" t="s">
        <v>12</v>
      </c>
      <c r="BT13" s="73" t="s">
        <v>13</v>
      </c>
      <c r="BU13" s="71" t="s">
        <v>12</v>
      </c>
      <c r="BV13" s="72" t="s">
        <v>13</v>
      </c>
      <c r="BW13" s="72" t="s">
        <v>12</v>
      </c>
      <c r="BX13" s="72" t="s">
        <v>13</v>
      </c>
      <c r="BY13" s="72" t="s">
        <v>12</v>
      </c>
      <c r="BZ13" s="72" t="s">
        <v>13</v>
      </c>
      <c r="CA13" s="72" t="s">
        <v>12</v>
      </c>
      <c r="CB13" s="73" t="s">
        <v>13</v>
      </c>
      <c r="CC13" s="71" t="s">
        <v>12</v>
      </c>
      <c r="CD13" s="72" t="s">
        <v>13</v>
      </c>
      <c r="CE13" s="72" t="s">
        <v>12</v>
      </c>
      <c r="CF13" s="72" t="s">
        <v>13</v>
      </c>
      <c r="CG13" s="72" t="s">
        <v>12</v>
      </c>
      <c r="CH13" s="72" t="s">
        <v>13</v>
      </c>
      <c r="CI13" s="72" t="s">
        <v>12</v>
      </c>
      <c r="CJ13" s="73" t="s">
        <v>13</v>
      </c>
      <c r="CK13" s="71" t="s">
        <v>12</v>
      </c>
      <c r="CL13" s="72" t="s">
        <v>13</v>
      </c>
      <c r="CM13" s="72" t="s">
        <v>12</v>
      </c>
      <c r="CN13" s="72" t="s">
        <v>13</v>
      </c>
      <c r="CO13" s="72" t="s">
        <v>12</v>
      </c>
      <c r="CP13" s="72" t="s">
        <v>13</v>
      </c>
      <c r="CQ13" s="72" t="s">
        <v>12</v>
      </c>
      <c r="CR13" s="73" t="s">
        <v>13</v>
      </c>
      <c r="CS13" s="71" t="s">
        <v>12</v>
      </c>
      <c r="CT13" s="72" t="s">
        <v>13</v>
      </c>
      <c r="CU13" s="72" t="s">
        <v>12</v>
      </c>
      <c r="CV13" s="72" t="s">
        <v>13</v>
      </c>
      <c r="CW13" s="72" t="s">
        <v>12</v>
      </c>
      <c r="CX13" s="72" t="s">
        <v>13</v>
      </c>
      <c r="CY13" s="72" t="s">
        <v>12</v>
      </c>
      <c r="CZ13" s="73" t="s">
        <v>13</v>
      </c>
      <c r="DA13" s="74" t="s">
        <v>12</v>
      </c>
      <c r="DB13" s="201" t="s">
        <v>13</v>
      </c>
      <c r="DC13" s="78" t="s">
        <v>14</v>
      </c>
    </row>
    <row r="14" spans="1:109" s="1" customFormat="1" ht="15.75" customHeight="1" x14ac:dyDescent="0.2">
      <c r="A14" s="298"/>
      <c r="B14" s="446"/>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447"/>
      <c r="CL14" s="447"/>
      <c r="CM14" s="447"/>
      <c r="CN14" s="447"/>
      <c r="CO14" s="447"/>
      <c r="CP14" s="447"/>
      <c r="CQ14" s="447"/>
      <c r="CR14" s="447"/>
      <c r="CS14" s="447"/>
      <c r="CT14" s="447"/>
      <c r="CU14" s="447"/>
      <c r="CV14" s="447"/>
      <c r="CW14" s="447"/>
      <c r="CX14" s="447"/>
      <c r="CY14" s="447"/>
      <c r="CZ14" s="497"/>
      <c r="DA14" s="77">
        <f>+SUM(DA17,DA20,DA22)</f>
        <v>11</v>
      </c>
      <c r="DB14" s="77">
        <f>+SUM(DB17,DB20,DB22)</f>
        <v>0</v>
      </c>
      <c r="DC14" s="92">
        <f>DB14/DA14</f>
        <v>0</v>
      </c>
    </row>
    <row r="15" spans="1:109" ht="67.5" customHeight="1" x14ac:dyDescent="0.2">
      <c r="A15" s="298"/>
      <c r="B15" s="495" t="s">
        <v>53</v>
      </c>
      <c r="C15" s="389" t="s">
        <v>66</v>
      </c>
      <c r="D15" s="358"/>
      <c r="E15" s="358"/>
      <c r="F15" s="358"/>
      <c r="G15" s="494"/>
      <c r="H15" s="68" t="s">
        <v>99</v>
      </c>
      <c r="I15" s="109"/>
      <c r="J15" s="183"/>
      <c r="K15" s="183"/>
      <c r="L15" s="183"/>
      <c r="M15" s="183"/>
      <c r="N15" s="183"/>
      <c r="O15" s="183"/>
      <c r="P15" s="111"/>
      <c r="Q15" s="184"/>
      <c r="R15" s="185" t="s">
        <v>37</v>
      </c>
      <c r="S15" s="185"/>
      <c r="T15" s="185"/>
      <c r="U15" s="185"/>
      <c r="V15" s="185"/>
      <c r="W15" s="185"/>
      <c r="X15" s="186"/>
      <c r="Y15" s="187"/>
      <c r="Z15" s="185" t="s">
        <v>37</v>
      </c>
      <c r="AA15" s="185"/>
      <c r="AB15" s="185"/>
      <c r="AC15" s="185"/>
      <c r="AD15" s="185"/>
      <c r="AE15" s="110"/>
      <c r="AF15" s="186"/>
      <c r="AG15" s="187"/>
      <c r="AH15" s="185"/>
      <c r="AI15" s="185" t="s">
        <v>12</v>
      </c>
      <c r="AJ15" s="185"/>
      <c r="AK15" s="185"/>
      <c r="AL15" s="185"/>
      <c r="AM15" s="185"/>
      <c r="AN15" s="186"/>
      <c r="AO15" s="187"/>
      <c r="AP15" s="185"/>
      <c r="AQ15" s="185"/>
      <c r="AR15" s="185"/>
      <c r="AS15" s="185"/>
      <c r="AT15" s="185"/>
      <c r="AU15" s="185"/>
      <c r="AV15" s="186"/>
      <c r="AW15" s="187"/>
      <c r="AX15" s="185"/>
      <c r="AY15" s="185"/>
      <c r="AZ15" s="185"/>
      <c r="BA15" s="185"/>
      <c r="BB15" s="185"/>
      <c r="BC15" s="110"/>
      <c r="BD15" s="186"/>
      <c r="BE15" s="187"/>
      <c r="BF15" s="185"/>
      <c r="BG15" s="185"/>
      <c r="BH15" s="185"/>
      <c r="BI15" s="185"/>
      <c r="BJ15" s="185"/>
      <c r="BK15" s="185"/>
      <c r="BL15" s="186"/>
      <c r="BM15" s="187"/>
      <c r="BN15" s="185"/>
      <c r="BO15" s="185"/>
      <c r="BP15" s="185"/>
      <c r="BQ15" s="185"/>
      <c r="BR15" s="185"/>
      <c r="BS15" s="185"/>
      <c r="BT15" s="186"/>
      <c r="BU15" s="187"/>
      <c r="BV15" s="185"/>
      <c r="BW15" s="185"/>
      <c r="BX15" s="185"/>
      <c r="BY15" s="185"/>
      <c r="BZ15" s="185"/>
      <c r="CA15" s="110"/>
      <c r="CB15" s="186"/>
      <c r="CC15" s="187"/>
      <c r="CD15" s="185"/>
      <c r="CE15" s="185" t="s">
        <v>12</v>
      </c>
      <c r="CF15" s="185"/>
      <c r="CG15" s="185"/>
      <c r="CH15" s="185"/>
      <c r="CI15" s="185"/>
      <c r="CJ15" s="186"/>
      <c r="CK15" s="187"/>
      <c r="CL15" s="185"/>
      <c r="CM15" s="185"/>
      <c r="CN15" s="185"/>
      <c r="CO15" s="185"/>
      <c r="CP15" s="185"/>
      <c r="CQ15" s="185"/>
      <c r="CR15" s="186"/>
      <c r="CS15" s="187" t="s">
        <v>37</v>
      </c>
      <c r="CT15" s="185"/>
      <c r="CU15" s="185"/>
      <c r="CV15" s="185"/>
      <c r="CW15" s="185"/>
      <c r="CX15" s="185"/>
      <c r="CY15" s="110"/>
      <c r="CZ15" s="186"/>
      <c r="DA15" s="116">
        <f t="shared" ref="DA15:DA18" si="0">COUNTIF(I15:CZ15,"P")</f>
        <v>2</v>
      </c>
      <c r="DB15" s="107">
        <f>COUNTIF(Q15:CZ15,"E")</f>
        <v>0</v>
      </c>
      <c r="DC15" s="101">
        <f t="shared" ref="DC15" si="1">DB15/DA15</f>
        <v>0</v>
      </c>
      <c r="DD15" s="1"/>
      <c r="DE15" s="1"/>
    </row>
    <row r="16" spans="1:109" ht="66.75" customHeight="1" x14ac:dyDescent="0.2">
      <c r="A16" s="298"/>
      <c r="B16" s="449"/>
      <c r="C16" s="389" t="s">
        <v>122</v>
      </c>
      <c r="D16" s="358"/>
      <c r="E16" s="358"/>
      <c r="F16" s="358"/>
      <c r="G16" s="494"/>
      <c r="H16" s="68" t="s">
        <v>99</v>
      </c>
      <c r="I16" s="187"/>
      <c r="J16" s="184"/>
      <c r="K16" s="184"/>
      <c r="L16" s="184"/>
      <c r="M16" s="184"/>
      <c r="N16" s="184"/>
      <c r="O16" s="184"/>
      <c r="P16" s="186"/>
      <c r="Q16" s="184"/>
      <c r="R16" s="185"/>
      <c r="S16" s="185"/>
      <c r="T16" s="185"/>
      <c r="U16" s="185" t="s">
        <v>12</v>
      </c>
      <c r="V16" s="185"/>
      <c r="W16" s="185"/>
      <c r="X16" s="186"/>
      <c r="Y16" s="187"/>
      <c r="Z16" s="185"/>
      <c r="AA16" s="185"/>
      <c r="AB16" s="185"/>
      <c r="AC16" s="185"/>
      <c r="AD16" s="185"/>
      <c r="AE16" s="110"/>
      <c r="AF16" s="186"/>
      <c r="AG16" s="187"/>
      <c r="AH16" s="185"/>
      <c r="AI16" s="185"/>
      <c r="AJ16" s="185"/>
      <c r="AK16" s="185"/>
      <c r="AL16" s="185"/>
      <c r="AM16" s="185"/>
      <c r="AN16" s="186"/>
      <c r="AO16" s="187"/>
      <c r="AP16" s="185"/>
      <c r="AQ16" s="185"/>
      <c r="AR16" s="185"/>
      <c r="AS16" s="185"/>
      <c r="AT16" s="185"/>
      <c r="AU16" s="185"/>
      <c r="AV16" s="186"/>
      <c r="AW16" s="187"/>
      <c r="AX16" s="185"/>
      <c r="AY16" s="185"/>
      <c r="AZ16" s="185"/>
      <c r="BA16" s="185"/>
      <c r="BB16" s="185"/>
      <c r="BC16" s="110"/>
      <c r="BD16" s="186"/>
      <c r="BE16" s="187"/>
      <c r="BF16" s="185"/>
      <c r="BG16" s="185"/>
      <c r="BH16" s="185"/>
      <c r="BI16" s="185"/>
      <c r="BJ16" s="185"/>
      <c r="BK16" s="185"/>
      <c r="BL16" s="186"/>
      <c r="BM16" s="187"/>
      <c r="BN16" s="185"/>
      <c r="BO16" s="185" t="s">
        <v>12</v>
      </c>
      <c r="BP16" s="185"/>
      <c r="BQ16" s="185"/>
      <c r="BR16" s="185"/>
      <c r="BS16" s="185"/>
      <c r="BT16" s="186"/>
      <c r="BU16" s="187"/>
      <c r="BV16" s="185"/>
      <c r="BW16" s="185"/>
      <c r="BX16" s="185"/>
      <c r="BY16" s="185"/>
      <c r="BZ16" s="185"/>
      <c r="CA16" s="110"/>
      <c r="CB16" s="186"/>
      <c r="CC16" s="187"/>
      <c r="CD16" s="185"/>
      <c r="CE16" s="185"/>
      <c r="CF16" s="185"/>
      <c r="CG16" s="185"/>
      <c r="CH16" s="185"/>
      <c r="CI16" s="185"/>
      <c r="CJ16" s="186"/>
      <c r="CK16" s="187"/>
      <c r="CL16" s="185"/>
      <c r="CM16" s="185"/>
      <c r="CN16" s="185"/>
      <c r="CO16" s="185"/>
      <c r="CP16" s="185"/>
      <c r="CQ16" s="185"/>
      <c r="CR16" s="186"/>
      <c r="CS16" s="187"/>
      <c r="CT16" s="185"/>
      <c r="CU16" s="185"/>
      <c r="CV16" s="185"/>
      <c r="CW16" s="185"/>
      <c r="CX16" s="185"/>
      <c r="CY16" s="110"/>
      <c r="CZ16" s="186"/>
      <c r="DA16" s="116">
        <f t="shared" si="0"/>
        <v>2</v>
      </c>
      <c r="DB16" s="107">
        <f t="shared" ref="DB16" si="2">COUNTIF(Q16:CZ16,"E")</f>
        <v>0</v>
      </c>
      <c r="DC16" s="101">
        <f t="shared" ref="DC16" si="3">DB16/DA16</f>
        <v>0</v>
      </c>
      <c r="DD16" s="1"/>
      <c r="DE16" s="1"/>
    </row>
    <row r="17" spans="1:109" ht="15.75" customHeight="1" x14ac:dyDescent="0.2">
      <c r="A17" s="298"/>
      <c r="B17" s="386"/>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8"/>
      <c r="DA17" s="89">
        <f>SUM(DA15:DA16)</f>
        <v>4</v>
      </c>
      <c r="DB17" s="209">
        <f>SUM(DB15:DB16)</f>
        <v>0</v>
      </c>
      <c r="DC17" s="92">
        <f>DB17/DA17</f>
        <v>0</v>
      </c>
      <c r="DD17" s="1"/>
      <c r="DE17" s="1"/>
    </row>
    <row r="18" spans="1:109" ht="59.25" customHeight="1" x14ac:dyDescent="0.2">
      <c r="A18" s="298"/>
      <c r="B18" s="495" t="s">
        <v>67</v>
      </c>
      <c r="C18" s="361" t="s">
        <v>68</v>
      </c>
      <c r="D18" s="362"/>
      <c r="E18" s="362"/>
      <c r="F18" s="362"/>
      <c r="G18" s="490"/>
      <c r="H18" s="68" t="s">
        <v>99</v>
      </c>
      <c r="I18" s="99"/>
      <c r="J18" s="99"/>
      <c r="K18" s="99"/>
      <c r="L18" s="99"/>
      <c r="M18" s="99" t="s">
        <v>12</v>
      </c>
      <c r="N18" s="99"/>
      <c r="O18" s="94"/>
      <c r="P18" s="98"/>
      <c r="Q18" s="99"/>
      <c r="R18" s="99"/>
      <c r="S18" s="99"/>
      <c r="T18" s="99"/>
      <c r="U18" s="99"/>
      <c r="V18" s="99"/>
      <c r="W18" s="94"/>
      <c r="X18" s="98"/>
      <c r="Y18" s="99"/>
      <c r="Z18" s="99"/>
      <c r="AA18" s="99"/>
      <c r="AB18" s="99"/>
      <c r="AC18" s="99"/>
      <c r="AD18" s="99"/>
      <c r="AE18" s="94"/>
      <c r="AF18" s="98"/>
      <c r="AG18" s="99"/>
      <c r="AH18" s="99"/>
      <c r="AI18" s="99"/>
      <c r="AJ18" s="99"/>
      <c r="AK18" s="99"/>
      <c r="AL18" s="99"/>
      <c r="AM18" s="94"/>
      <c r="AN18" s="98"/>
      <c r="AO18" s="99"/>
      <c r="AP18" s="99"/>
      <c r="AQ18" s="99" t="s">
        <v>12</v>
      </c>
      <c r="AR18" s="99"/>
      <c r="AS18" s="99"/>
      <c r="AT18" s="99"/>
      <c r="AU18" s="94"/>
      <c r="AV18" s="98"/>
      <c r="AW18" s="99"/>
      <c r="AX18" s="99"/>
      <c r="AY18" s="99"/>
      <c r="AZ18" s="99"/>
      <c r="BA18" s="99"/>
      <c r="BB18" s="99"/>
      <c r="BC18" s="94"/>
      <c r="BD18" s="98"/>
      <c r="BE18" s="99"/>
      <c r="BF18" s="99"/>
      <c r="BG18" s="99"/>
      <c r="BH18" s="99"/>
      <c r="BI18" s="99"/>
      <c r="BJ18" s="99"/>
      <c r="BK18" s="94"/>
      <c r="BL18" s="98"/>
      <c r="BM18" s="99"/>
      <c r="BN18" s="99"/>
      <c r="BO18" s="99"/>
      <c r="BP18" s="99"/>
      <c r="BQ18" s="99"/>
      <c r="BR18" s="99"/>
      <c r="BS18" s="94"/>
      <c r="BT18" s="98"/>
      <c r="BU18" s="99"/>
      <c r="BV18" s="99"/>
      <c r="BW18" s="99"/>
      <c r="BX18" s="99"/>
      <c r="BY18" s="99"/>
      <c r="BZ18" s="99"/>
      <c r="CA18" s="94"/>
      <c r="CB18" s="98"/>
      <c r="CC18" s="99"/>
      <c r="CD18" s="99"/>
      <c r="CE18" s="99"/>
      <c r="CF18" s="99"/>
      <c r="CG18" s="99"/>
      <c r="CH18" s="99"/>
      <c r="CI18" s="94"/>
      <c r="CJ18" s="98"/>
      <c r="CK18" s="99"/>
      <c r="CL18" s="99"/>
      <c r="CM18" s="99" t="s">
        <v>12</v>
      </c>
      <c r="CN18" s="99"/>
      <c r="CO18" s="99"/>
      <c r="CP18" s="99"/>
      <c r="CQ18" s="94"/>
      <c r="CR18" s="98"/>
      <c r="CS18" s="99"/>
      <c r="CT18" s="99"/>
      <c r="CU18" s="99"/>
      <c r="CV18" s="99"/>
      <c r="CW18" s="99"/>
      <c r="CX18" s="99"/>
      <c r="CY18" s="94"/>
      <c r="CZ18" s="98"/>
      <c r="DA18" s="116">
        <f t="shared" si="0"/>
        <v>3</v>
      </c>
      <c r="DB18" s="107">
        <f t="shared" ref="DB18" si="4">COUNTIF(Q18:CZ18,"E")</f>
        <v>0</v>
      </c>
      <c r="DC18" s="101">
        <f t="shared" ref="DC18" si="5">DB18/DA18</f>
        <v>0</v>
      </c>
      <c r="DD18" s="1"/>
      <c r="DE18" s="1"/>
    </row>
    <row r="19" spans="1:109" ht="59.25" customHeight="1" x14ac:dyDescent="0.2">
      <c r="A19" s="298"/>
      <c r="B19" s="496"/>
      <c r="C19" s="363" t="s">
        <v>69</v>
      </c>
      <c r="D19" s="464"/>
      <c r="E19" s="464"/>
      <c r="F19" s="464"/>
      <c r="G19" s="465"/>
      <c r="H19" s="68" t="s">
        <v>99</v>
      </c>
      <c r="I19" s="204"/>
      <c r="J19" s="204"/>
      <c r="K19" s="204"/>
      <c r="L19" s="204"/>
      <c r="M19" s="204"/>
      <c r="N19" s="204"/>
      <c r="O19" s="204"/>
      <c r="P19" s="205"/>
      <c r="Q19" s="204"/>
      <c r="R19" s="204"/>
      <c r="S19" s="204"/>
      <c r="T19" s="204"/>
      <c r="U19" s="204"/>
      <c r="V19" s="204"/>
      <c r="W19" s="204"/>
      <c r="X19" s="205"/>
      <c r="Y19" s="204" t="s">
        <v>12</v>
      </c>
      <c r="Z19" s="204"/>
      <c r="AA19" s="204"/>
      <c r="AB19" s="204"/>
      <c r="AC19" s="204"/>
      <c r="AD19" s="204"/>
      <c r="AE19" s="204"/>
      <c r="AF19" s="205"/>
      <c r="AG19" s="204"/>
      <c r="AH19" s="204"/>
      <c r="AI19" s="204"/>
      <c r="AJ19" s="204"/>
      <c r="AK19" s="204"/>
      <c r="AL19" s="204"/>
      <c r="AM19" s="204"/>
      <c r="AN19" s="205"/>
      <c r="AO19" s="204"/>
      <c r="AP19" s="204"/>
      <c r="AQ19" s="204"/>
      <c r="AR19" s="204"/>
      <c r="AS19" s="204"/>
      <c r="AT19" s="204"/>
      <c r="AU19" s="204"/>
      <c r="AV19" s="205"/>
      <c r="AW19" s="204"/>
      <c r="AX19" s="204"/>
      <c r="AY19" s="204"/>
      <c r="AZ19" s="204"/>
      <c r="BA19" s="204"/>
      <c r="BB19" s="204"/>
      <c r="BC19" s="204"/>
      <c r="BD19" s="205"/>
      <c r="BE19" s="204"/>
      <c r="BF19" s="204"/>
      <c r="BG19" s="204"/>
      <c r="BH19" s="204"/>
      <c r="BI19" s="204"/>
      <c r="BJ19" s="204"/>
      <c r="BK19" s="204"/>
      <c r="BL19" s="205"/>
      <c r="BM19" s="204"/>
      <c r="BN19" s="204"/>
      <c r="BO19" s="204"/>
      <c r="BP19" s="204"/>
      <c r="BQ19" s="204"/>
      <c r="BR19" s="204"/>
      <c r="BS19" s="204"/>
      <c r="BT19" s="205"/>
      <c r="BU19" s="204"/>
      <c r="BV19" s="204"/>
      <c r="BW19" s="204" t="s">
        <v>12</v>
      </c>
      <c r="BX19" s="204"/>
      <c r="BY19" s="204"/>
      <c r="BZ19" s="204"/>
      <c r="CA19" s="204"/>
      <c r="CB19" s="205"/>
      <c r="CC19" s="204"/>
      <c r="CD19" s="204"/>
      <c r="CE19" s="204"/>
      <c r="CF19" s="204"/>
      <c r="CG19" s="204"/>
      <c r="CH19" s="204"/>
      <c r="CI19" s="204"/>
      <c r="CJ19" s="205"/>
      <c r="CK19" s="204"/>
      <c r="CL19" s="204"/>
      <c r="CM19" s="204"/>
      <c r="CN19" s="204"/>
      <c r="CO19" s="204"/>
      <c r="CP19" s="204"/>
      <c r="CQ19" s="204"/>
      <c r="CR19" s="205"/>
      <c r="CS19" s="204"/>
      <c r="CT19" s="204"/>
      <c r="CU19" s="204"/>
      <c r="CV19" s="204"/>
      <c r="CW19" s="204"/>
      <c r="CX19" s="204"/>
      <c r="CY19" s="204"/>
      <c r="CZ19" s="205"/>
      <c r="DA19" s="116">
        <v>0</v>
      </c>
      <c r="DB19" s="206">
        <v>0</v>
      </c>
      <c r="DC19" s="188">
        <f>DB21/DA21</f>
        <v>0</v>
      </c>
      <c r="DD19" s="1"/>
      <c r="DE19" s="1"/>
    </row>
    <row r="20" spans="1:109" ht="18.75" customHeight="1" x14ac:dyDescent="0.2">
      <c r="A20" s="298"/>
      <c r="B20" s="386"/>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8"/>
      <c r="DA20" s="89">
        <f>SUM(DA18:DA19)</f>
        <v>3</v>
      </c>
      <c r="DB20" s="209">
        <f>SUM(DB18:DB19)</f>
        <v>0</v>
      </c>
      <c r="DC20" s="92">
        <f>DB20/DA20</f>
        <v>0</v>
      </c>
      <c r="DD20" s="1"/>
      <c r="DE20" s="1"/>
    </row>
    <row r="21" spans="1:109" ht="62.25" customHeight="1" x14ac:dyDescent="0.2">
      <c r="A21" s="298"/>
      <c r="B21" s="203" t="s">
        <v>59</v>
      </c>
      <c r="C21" s="491" t="s">
        <v>70</v>
      </c>
      <c r="D21" s="492"/>
      <c r="E21" s="492"/>
      <c r="F21" s="492"/>
      <c r="G21" s="493"/>
      <c r="H21" s="68" t="s">
        <v>99</v>
      </c>
      <c r="I21" s="204"/>
      <c r="J21" s="204"/>
      <c r="K21" s="204"/>
      <c r="L21" s="204"/>
      <c r="M21" s="204"/>
      <c r="N21" s="204"/>
      <c r="O21" s="204"/>
      <c r="P21" s="205"/>
      <c r="Q21" s="204"/>
      <c r="R21" s="204"/>
      <c r="S21" s="204"/>
      <c r="T21" s="204"/>
      <c r="U21" s="204"/>
      <c r="V21" s="204"/>
      <c r="W21" s="204"/>
      <c r="X21" s="205"/>
      <c r="Y21" s="204"/>
      <c r="Z21" s="204"/>
      <c r="AA21" s="204" t="s">
        <v>12</v>
      </c>
      <c r="AB21" s="204"/>
      <c r="AC21" s="204"/>
      <c r="AD21" s="204"/>
      <c r="AE21" s="204"/>
      <c r="AF21" s="205"/>
      <c r="AG21" s="204"/>
      <c r="AH21" s="204"/>
      <c r="AI21" s="204"/>
      <c r="AJ21" s="204"/>
      <c r="AK21" s="204"/>
      <c r="AL21" s="204"/>
      <c r="AM21" s="204"/>
      <c r="AN21" s="205"/>
      <c r="AO21" s="204"/>
      <c r="AP21" s="204"/>
      <c r="AQ21" s="204"/>
      <c r="AR21" s="204"/>
      <c r="AS21" s="204"/>
      <c r="AT21" s="204"/>
      <c r="AU21" s="204"/>
      <c r="AV21" s="205"/>
      <c r="AW21" s="204"/>
      <c r="AX21" s="204"/>
      <c r="AY21" s="204" t="s">
        <v>41</v>
      </c>
      <c r="AZ21" s="204"/>
      <c r="BA21" s="204"/>
      <c r="BB21" s="204"/>
      <c r="BC21" s="204"/>
      <c r="BD21" s="205"/>
      <c r="BE21" s="204"/>
      <c r="BF21" s="204"/>
      <c r="BG21" s="204"/>
      <c r="BH21" s="204"/>
      <c r="BI21" s="204"/>
      <c r="BJ21" s="204"/>
      <c r="BK21" s="204"/>
      <c r="BL21" s="205"/>
      <c r="BM21" s="204"/>
      <c r="BN21" s="204"/>
      <c r="BO21" s="204"/>
      <c r="BP21" s="204"/>
      <c r="BQ21" s="204"/>
      <c r="BR21" s="204"/>
      <c r="BS21" s="204"/>
      <c r="BT21" s="205"/>
      <c r="BU21" s="204"/>
      <c r="BV21" s="204"/>
      <c r="BW21" s="204"/>
      <c r="BX21" s="204"/>
      <c r="BY21" s="204" t="s">
        <v>12</v>
      </c>
      <c r="BZ21" s="204"/>
      <c r="CA21" s="204"/>
      <c r="CB21" s="205"/>
      <c r="CC21" s="204"/>
      <c r="CD21" s="204"/>
      <c r="CE21" s="204"/>
      <c r="CF21" s="204"/>
      <c r="CG21" s="204"/>
      <c r="CH21" s="204"/>
      <c r="CI21" s="204"/>
      <c r="CJ21" s="205"/>
      <c r="CK21" s="204"/>
      <c r="CL21" s="204"/>
      <c r="CM21" s="204"/>
      <c r="CN21" s="204"/>
      <c r="CO21" s="204"/>
      <c r="CP21" s="204"/>
      <c r="CQ21" s="204"/>
      <c r="CR21" s="205"/>
      <c r="CS21" s="204"/>
      <c r="CT21" s="204"/>
      <c r="CU21" s="204"/>
      <c r="CV21" s="204"/>
      <c r="CW21" s="204" t="s">
        <v>12</v>
      </c>
      <c r="CX21" s="204"/>
      <c r="CY21" s="204"/>
      <c r="CZ21" s="205"/>
      <c r="DA21" s="194">
        <f>COUNTIF(I21:CZ21,"P")</f>
        <v>4</v>
      </c>
      <c r="DB21" s="196">
        <f>COUNTIF(Q21:CZ21,"E")</f>
        <v>0</v>
      </c>
      <c r="DC21" s="123">
        <f>DB21/DA21</f>
        <v>0</v>
      </c>
      <c r="DD21" s="1"/>
      <c r="DE21" s="1"/>
    </row>
    <row r="22" spans="1:109" ht="18.75" customHeight="1" x14ac:dyDescent="0.2">
      <c r="B22" s="274" t="s">
        <v>37</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89">
        <f>SUM(DA21:DA21)</f>
        <v>4</v>
      </c>
      <c r="DB22" s="209">
        <f>SUM(DB21:DB21)</f>
        <v>0</v>
      </c>
      <c r="DC22" s="212">
        <f>DB22/DA22</f>
        <v>0</v>
      </c>
      <c r="DD22" s="1"/>
      <c r="DE22" s="1"/>
    </row>
    <row r="23" spans="1:109" s="21" customFormat="1" ht="23.25" hidden="1" customHeight="1" x14ac:dyDescent="0.2">
      <c r="B23" s="234"/>
      <c r="C23" s="235"/>
      <c r="D23" s="235"/>
      <c r="E23" s="235"/>
      <c r="F23" s="235"/>
      <c r="G23" s="235"/>
      <c r="H23" s="235"/>
      <c r="I23" s="235"/>
      <c r="J23" s="235"/>
      <c r="K23" s="235"/>
      <c r="L23" s="235"/>
      <c r="M23" s="235"/>
      <c r="N23" s="235"/>
      <c r="O23" s="235"/>
      <c r="P23" s="235"/>
      <c r="Q23" s="235" t="s">
        <v>37</v>
      </c>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76"/>
    </row>
    <row r="24" spans="1:109" ht="24.75" hidden="1" customHeight="1" x14ac:dyDescent="0.2">
      <c r="B24" s="227"/>
      <c r="C24" s="91"/>
      <c r="D24" s="91"/>
      <c r="E24" s="91"/>
      <c r="F24" s="91"/>
      <c r="G24" s="91"/>
      <c r="H24" s="77" t="s">
        <v>15</v>
      </c>
      <c r="I24" s="446" t="s">
        <v>32</v>
      </c>
      <c r="J24" s="447"/>
      <c r="K24" s="447"/>
      <c r="L24" s="447"/>
      <c r="M24" s="447"/>
      <c r="N24" s="447"/>
      <c r="O24" s="447"/>
      <c r="P24" s="497"/>
      <c r="Q24" s="446" t="str">
        <f>Q12</f>
        <v>FEBRERO</v>
      </c>
      <c r="R24" s="447"/>
      <c r="S24" s="447"/>
      <c r="T24" s="447"/>
      <c r="U24" s="447"/>
      <c r="V24" s="447"/>
      <c r="W24" s="447"/>
      <c r="X24" s="497"/>
      <c r="Y24" s="446" t="str">
        <f>Y12</f>
        <v>MARZO</v>
      </c>
      <c r="Z24" s="447"/>
      <c r="AA24" s="447"/>
      <c r="AB24" s="447"/>
      <c r="AC24" s="447"/>
      <c r="AD24" s="447"/>
      <c r="AE24" s="447"/>
      <c r="AF24" s="497"/>
      <c r="AG24" s="446" t="str">
        <f>AG12</f>
        <v>ABRIL</v>
      </c>
      <c r="AH24" s="447"/>
      <c r="AI24" s="447"/>
      <c r="AJ24" s="447"/>
      <c r="AK24" s="447"/>
      <c r="AL24" s="447"/>
      <c r="AM24" s="447"/>
      <c r="AN24" s="497"/>
      <c r="AO24" s="446" t="str">
        <f>AO12</f>
        <v>MAYO</v>
      </c>
      <c r="AP24" s="447"/>
      <c r="AQ24" s="447"/>
      <c r="AR24" s="447"/>
      <c r="AS24" s="447"/>
      <c r="AT24" s="447"/>
      <c r="AU24" s="447"/>
      <c r="AV24" s="497"/>
      <c r="AW24" s="446" t="str">
        <f>AW12</f>
        <v>JUNIO</v>
      </c>
      <c r="AX24" s="447"/>
      <c r="AY24" s="447"/>
      <c r="AZ24" s="447"/>
      <c r="BA24" s="447"/>
      <c r="BB24" s="447"/>
      <c r="BC24" s="447"/>
      <c r="BD24" s="497"/>
      <c r="BE24" s="446" t="str">
        <f>BE12</f>
        <v>JULIO</v>
      </c>
      <c r="BF24" s="447"/>
      <c r="BG24" s="447"/>
      <c r="BH24" s="447"/>
      <c r="BI24" s="447"/>
      <c r="BJ24" s="447"/>
      <c r="BK24" s="447"/>
      <c r="BL24" s="497"/>
      <c r="BM24" s="446" t="str">
        <f>BM12</f>
        <v>AGOSTO</v>
      </c>
      <c r="BN24" s="447"/>
      <c r="BO24" s="447"/>
      <c r="BP24" s="447"/>
      <c r="BQ24" s="447"/>
      <c r="BR24" s="447"/>
      <c r="BS24" s="447"/>
      <c r="BT24" s="497"/>
      <c r="BU24" s="446" t="str">
        <f>BU12</f>
        <v>SEPTIEMBRE</v>
      </c>
      <c r="BV24" s="447"/>
      <c r="BW24" s="447"/>
      <c r="BX24" s="447"/>
      <c r="BY24" s="447"/>
      <c r="BZ24" s="447"/>
      <c r="CA24" s="447"/>
      <c r="CB24" s="497"/>
      <c r="CC24" s="446" t="str">
        <f>CC12</f>
        <v>OCTUBRE</v>
      </c>
      <c r="CD24" s="447"/>
      <c r="CE24" s="447"/>
      <c r="CF24" s="447"/>
      <c r="CG24" s="447"/>
      <c r="CH24" s="447"/>
      <c r="CI24" s="447"/>
      <c r="CJ24" s="497"/>
      <c r="CK24" s="446" t="str">
        <f>CK12</f>
        <v>NOVIEMBRE</v>
      </c>
      <c r="CL24" s="447"/>
      <c r="CM24" s="447"/>
      <c r="CN24" s="447"/>
      <c r="CO24" s="447"/>
      <c r="CP24" s="447"/>
      <c r="CQ24" s="447"/>
      <c r="CR24" s="497"/>
      <c r="CS24" s="446" t="str">
        <f>CS12</f>
        <v>DICIEMBRE</v>
      </c>
      <c r="CT24" s="447"/>
      <c r="CU24" s="447"/>
      <c r="CV24" s="447"/>
      <c r="CW24" s="447"/>
      <c r="CX24" s="447"/>
      <c r="CY24" s="447"/>
      <c r="CZ24" s="497"/>
      <c r="DA24" s="229"/>
      <c r="DB24" s="230"/>
      <c r="DC24" s="231"/>
      <c r="DD24" s="1"/>
      <c r="DE24" s="1"/>
    </row>
    <row r="25" spans="1:109" ht="12.75" hidden="1" customHeight="1" x14ac:dyDescent="0.2">
      <c r="B25" s="228"/>
      <c r="C25" s="226"/>
      <c r="D25" s="226"/>
      <c r="E25" s="226"/>
      <c r="F25" s="226"/>
      <c r="G25" s="226"/>
      <c r="H25" s="277" t="s">
        <v>16</v>
      </c>
      <c r="I25" s="499"/>
      <c r="J25" s="499"/>
      <c r="K25" s="499"/>
      <c r="L25" s="499"/>
      <c r="M25" s="499"/>
      <c r="N25" s="499"/>
      <c r="O25" s="499"/>
      <c r="P25" s="499"/>
      <c r="Q25" s="498">
        <f>COUNTIF(Q15:Q21,"P")</f>
        <v>0</v>
      </c>
      <c r="R25" s="498"/>
      <c r="S25" s="498">
        <f>COUNTIF(S15:S21,"P")</f>
        <v>0</v>
      </c>
      <c r="T25" s="498"/>
      <c r="U25" s="498">
        <f>COUNTIF(U15:U21,"P")</f>
        <v>1</v>
      </c>
      <c r="V25" s="498"/>
      <c r="W25" s="498">
        <f>COUNTIF(W15:W21,"P")</f>
        <v>0</v>
      </c>
      <c r="X25" s="498"/>
      <c r="Y25" s="498">
        <f>COUNTIF(Y15:Y21,"P")</f>
        <v>1</v>
      </c>
      <c r="Z25" s="498"/>
      <c r="AA25" s="498">
        <f>COUNTIF(AA15:AA21,"P")</f>
        <v>1</v>
      </c>
      <c r="AB25" s="498"/>
      <c r="AC25" s="498">
        <f>COUNTIF(AC15:AC21,"P")</f>
        <v>0</v>
      </c>
      <c r="AD25" s="498"/>
      <c r="AE25" s="498">
        <f>COUNTIF(AE15:AE21,"P")</f>
        <v>0</v>
      </c>
      <c r="AF25" s="498"/>
      <c r="AG25" s="498">
        <f>COUNTIF(AG15:AG21,"P")</f>
        <v>0</v>
      </c>
      <c r="AH25" s="498"/>
      <c r="AI25" s="498">
        <f>COUNTIF(AI15:AI21,"P")</f>
        <v>1</v>
      </c>
      <c r="AJ25" s="498"/>
      <c r="AK25" s="498">
        <f>COUNTIF(AK15:AK21,"P")</f>
        <v>0</v>
      </c>
      <c r="AL25" s="498"/>
      <c r="AM25" s="498">
        <f>COUNTIF(AM15:AM21,"P")</f>
        <v>0</v>
      </c>
      <c r="AN25" s="498"/>
      <c r="AO25" s="498">
        <f>COUNTIF(AO15:AO21,"P")</f>
        <v>0</v>
      </c>
      <c r="AP25" s="498"/>
      <c r="AQ25" s="498">
        <f>COUNTIF(AQ15:AQ21,"P")</f>
        <v>1</v>
      </c>
      <c r="AR25" s="498"/>
      <c r="AS25" s="498">
        <f>COUNTIF(AS15:AS21,"P")</f>
        <v>0</v>
      </c>
      <c r="AT25" s="498"/>
      <c r="AU25" s="498">
        <f>COUNTIF(AU15:AU21,"P")</f>
        <v>0</v>
      </c>
      <c r="AV25" s="498"/>
      <c r="AW25" s="498">
        <f>COUNTIF(AW15:AW21,"P")</f>
        <v>0</v>
      </c>
      <c r="AX25" s="498"/>
      <c r="AY25" s="498">
        <f>COUNTIF(AY15:AY21,"P")</f>
        <v>1</v>
      </c>
      <c r="AZ25" s="498"/>
      <c r="BA25" s="498">
        <f>COUNTIF(BA15:BA21,"P")</f>
        <v>0</v>
      </c>
      <c r="BB25" s="498"/>
      <c r="BC25" s="498">
        <f>COUNTIF(BC15:BC21,"P")</f>
        <v>0</v>
      </c>
      <c r="BD25" s="498"/>
      <c r="BE25" s="498">
        <f>COUNTIF(BE15:BE21,"P")</f>
        <v>0</v>
      </c>
      <c r="BF25" s="498"/>
      <c r="BG25" s="498">
        <f>COUNTIF(BG15:BG21,"P")</f>
        <v>0</v>
      </c>
      <c r="BH25" s="498"/>
      <c r="BI25" s="498">
        <f>COUNTIF(BI15:BI21,"P")</f>
        <v>0</v>
      </c>
      <c r="BJ25" s="498"/>
      <c r="BK25" s="498">
        <f>COUNTIF(BK15:BK21,"P")</f>
        <v>0</v>
      </c>
      <c r="BL25" s="498"/>
      <c r="BM25" s="498">
        <f>COUNTIF(BM15:BM21,"P")</f>
        <v>0</v>
      </c>
      <c r="BN25" s="498"/>
      <c r="BO25" s="498">
        <f>COUNTIF(BO15:BO21,"P")</f>
        <v>1</v>
      </c>
      <c r="BP25" s="498"/>
      <c r="BQ25" s="498">
        <f>COUNTIF(BQ15:BQ21,"P")</f>
        <v>0</v>
      </c>
      <c r="BR25" s="498"/>
      <c r="BS25" s="498">
        <f>COUNTIF(BS15:BS21,"P")</f>
        <v>0</v>
      </c>
      <c r="BT25" s="498"/>
      <c r="BU25" s="498">
        <f>COUNTIF(BU15:BU21,"P")</f>
        <v>0</v>
      </c>
      <c r="BV25" s="498"/>
      <c r="BW25" s="498">
        <f>COUNTIF(BW15:BW21,"P")</f>
        <v>1</v>
      </c>
      <c r="BX25" s="498"/>
      <c r="BY25" s="498">
        <f>COUNTIF(BY15:BY21,"P")</f>
        <v>1</v>
      </c>
      <c r="BZ25" s="498"/>
      <c r="CA25" s="498">
        <f>COUNTIF(CA15:CA21,"P")</f>
        <v>0</v>
      </c>
      <c r="CB25" s="498"/>
      <c r="CC25" s="498">
        <f>COUNTIF(CC15:CC21,"P")</f>
        <v>0</v>
      </c>
      <c r="CD25" s="498"/>
      <c r="CE25" s="498">
        <f>COUNTIF(CE15:CE21,"P")</f>
        <v>1</v>
      </c>
      <c r="CF25" s="498"/>
      <c r="CG25" s="498">
        <f>COUNTIF(CG15:CG21,"P")</f>
        <v>0</v>
      </c>
      <c r="CH25" s="498"/>
      <c r="CI25" s="498">
        <f>COUNTIF(CI15:CI21,"P")</f>
        <v>0</v>
      </c>
      <c r="CJ25" s="498"/>
      <c r="CK25" s="498">
        <f>COUNTIF(CK15:CK21,"P")</f>
        <v>0</v>
      </c>
      <c r="CL25" s="498"/>
      <c r="CM25" s="498">
        <f>COUNTIF(CM15:CM21,"P")</f>
        <v>1</v>
      </c>
      <c r="CN25" s="498"/>
      <c r="CO25" s="498">
        <f>COUNTIF(CO15:CO21,"P")</f>
        <v>0</v>
      </c>
      <c r="CP25" s="498"/>
      <c r="CQ25" s="498">
        <f>COUNTIF(CQ15:CQ21,"P")</f>
        <v>0</v>
      </c>
      <c r="CR25" s="498"/>
      <c r="CS25" s="498">
        <f>COUNTIF(CS15:CS21,"P")</f>
        <v>0</v>
      </c>
      <c r="CT25" s="498"/>
      <c r="CU25" s="498">
        <f>COUNTIF(CU15:CU21,"P")</f>
        <v>0</v>
      </c>
      <c r="CV25" s="498"/>
      <c r="CW25" s="498">
        <f>COUNTIF(CW15:CW21,"P")</f>
        <v>1</v>
      </c>
      <c r="CX25" s="498"/>
      <c r="CY25" s="498">
        <f>COUNTIF(CY15:CY21,"P")</f>
        <v>0</v>
      </c>
      <c r="CZ25" s="498"/>
      <c r="DA25" s="278">
        <f>SUM(I25:CZ25)</f>
        <v>12</v>
      </c>
      <c r="DB25" s="230"/>
      <c r="DC25" s="231"/>
      <c r="DD25" s="1"/>
      <c r="DE25" s="1"/>
    </row>
    <row r="26" spans="1:109" ht="12.75" hidden="1" customHeight="1" x14ac:dyDescent="0.2">
      <c r="B26" s="228"/>
      <c r="C26" s="226"/>
      <c r="D26" s="226"/>
      <c r="E26" s="226"/>
      <c r="F26" s="226"/>
      <c r="G26" s="226"/>
      <c r="H26" s="277" t="s">
        <v>17</v>
      </c>
      <c r="I26" s="499"/>
      <c r="J26" s="499"/>
      <c r="K26" s="499"/>
      <c r="L26" s="499"/>
      <c r="M26" s="499"/>
      <c r="N26" s="499"/>
      <c r="O26" s="499"/>
      <c r="P26" s="499"/>
      <c r="Q26" s="498">
        <f>COUNTIF(R15:R21,"E")</f>
        <v>0</v>
      </c>
      <c r="R26" s="498"/>
      <c r="S26" s="498">
        <f>COUNTIF(T15:T21,"E")</f>
        <v>0</v>
      </c>
      <c r="T26" s="498"/>
      <c r="U26" s="498">
        <f>COUNTIF(V15:V21,"E")</f>
        <v>0</v>
      </c>
      <c r="V26" s="498"/>
      <c r="W26" s="498">
        <f>COUNTIF(X15:X21,"E")</f>
        <v>0</v>
      </c>
      <c r="X26" s="498"/>
      <c r="Y26" s="498">
        <f>COUNTIF(Z15:Z21,"E")</f>
        <v>0</v>
      </c>
      <c r="Z26" s="498"/>
      <c r="AA26" s="498">
        <f>COUNTIF(AB15:AB21,"E")</f>
        <v>0</v>
      </c>
      <c r="AB26" s="498"/>
      <c r="AC26" s="498">
        <f>COUNTIF(AD15:AD21,"E")</f>
        <v>0</v>
      </c>
      <c r="AD26" s="498"/>
      <c r="AE26" s="498">
        <f>COUNTIF(AF15:AF21,"E")</f>
        <v>0</v>
      </c>
      <c r="AF26" s="498"/>
      <c r="AG26" s="498">
        <f>COUNTIF(AH15:AH21,"E")</f>
        <v>0</v>
      </c>
      <c r="AH26" s="498"/>
      <c r="AI26" s="498">
        <f>COUNTIF(AJ15:AJ21,"E")</f>
        <v>0</v>
      </c>
      <c r="AJ26" s="498"/>
      <c r="AK26" s="498">
        <f>COUNTIF(AL15:AL21,"E")</f>
        <v>0</v>
      </c>
      <c r="AL26" s="498"/>
      <c r="AM26" s="498">
        <f>COUNTIF(AN15:AN21,"E")</f>
        <v>0</v>
      </c>
      <c r="AN26" s="498"/>
      <c r="AO26" s="498">
        <f>COUNTIF(AP15:AP21,"E")</f>
        <v>0</v>
      </c>
      <c r="AP26" s="498"/>
      <c r="AQ26" s="498">
        <f>COUNTIF(AR15:AR21,"E")</f>
        <v>0</v>
      </c>
      <c r="AR26" s="498"/>
      <c r="AS26" s="498">
        <f>COUNTIF(AT15:AT21,"E")</f>
        <v>0</v>
      </c>
      <c r="AT26" s="498"/>
      <c r="AU26" s="498">
        <f>COUNTIF(AV15:AV21,"E")</f>
        <v>0</v>
      </c>
      <c r="AV26" s="498"/>
      <c r="AW26" s="498">
        <f>COUNTIF(AX15:AX21,"E")</f>
        <v>0</v>
      </c>
      <c r="AX26" s="498"/>
      <c r="AY26" s="498">
        <f>COUNTIF(AZ15:AZ21,"E")</f>
        <v>0</v>
      </c>
      <c r="AZ26" s="498"/>
      <c r="BA26" s="498">
        <f>COUNTIF(BB15:BB21,"E")</f>
        <v>0</v>
      </c>
      <c r="BB26" s="498"/>
      <c r="BC26" s="498">
        <f>COUNTIF(BD15:BD21,"E")</f>
        <v>0</v>
      </c>
      <c r="BD26" s="498"/>
      <c r="BE26" s="498">
        <f>COUNTIF(BF15:BF21,"E")</f>
        <v>0</v>
      </c>
      <c r="BF26" s="498"/>
      <c r="BG26" s="498">
        <f>COUNTIF(BH15:BH21,"E")</f>
        <v>0</v>
      </c>
      <c r="BH26" s="498"/>
      <c r="BI26" s="498">
        <f>COUNTIF(BJ15:BJ21,"E")</f>
        <v>0</v>
      </c>
      <c r="BJ26" s="498"/>
      <c r="BK26" s="498">
        <f>COUNTIF(BL15:BL21,"E")</f>
        <v>0</v>
      </c>
      <c r="BL26" s="498"/>
      <c r="BM26" s="498">
        <f>COUNTIF(BN15:BN21,"E")</f>
        <v>0</v>
      </c>
      <c r="BN26" s="498"/>
      <c r="BO26" s="498">
        <f>COUNTIF(BP15:BP21,"E")</f>
        <v>0</v>
      </c>
      <c r="BP26" s="498"/>
      <c r="BQ26" s="498">
        <f>COUNTIF(BR15:BR21,"E")</f>
        <v>0</v>
      </c>
      <c r="BR26" s="498"/>
      <c r="BS26" s="498">
        <f>COUNTIF(BT15:BT21,"E")</f>
        <v>0</v>
      </c>
      <c r="BT26" s="498"/>
      <c r="BU26" s="498">
        <f>COUNTIF(BV15:BV21,"E")</f>
        <v>0</v>
      </c>
      <c r="BV26" s="498"/>
      <c r="BW26" s="498">
        <f>COUNTIF(BX15:BX21,"E")</f>
        <v>0</v>
      </c>
      <c r="BX26" s="498"/>
      <c r="BY26" s="498">
        <f>COUNTIF(BZ15:BZ21,"E")</f>
        <v>0</v>
      </c>
      <c r="BZ26" s="498"/>
      <c r="CA26" s="498">
        <f>COUNTIF(CB15:CB21,"E")</f>
        <v>0</v>
      </c>
      <c r="CB26" s="498"/>
      <c r="CC26" s="498">
        <f>COUNTIF(CD15:CD21,"E")</f>
        <v>0</v>
      </c>
      <c r="CD26" s="498"/>
      <c r="CE26" s="498">
        <f>COUNTIF(CF15:CF21,"E")</f>
        <v>0</v>
      </c>
      <c r="CF26" s="498"/>
      <c r="CG26" s="498">
        <f>COUNTIF(CH15:CH21,"E")</f>
        <v>0</v>
      </c>
      <c r="CH26" s="498"/>
      <c r="CI26" s="498">
        <f>COUNTIF(CJ15:CJ21,"E")</f>
        <v>0</v>
      </c>
      <c r="CJ26" s="498"/>
      <c r="CK26" s="498">
        <f>COUNTIF(CL15:CL21,"E")</f>
        <v>0</v>
      </c>
      <c r="CL26" s="498"/>
      <c r="CM26" s="498">
        <f>COUNTIF(CN15:CN21,"E")</f>
        <v>0</v>
      </c>
      <c r="CN26" s="498"/>
      <c r="CO26" s="498">
        <f>COUNTIF(CP15:CP21,"E")</f>
        <v>0</v>
      </c>
      <c r="CP26" s="498"/>
      <c r="CQ26" s="498">
        <f>COUNTIF(CR15:CR21,"E")</f>
        <v>0</v>
      </c>
      <c r="CR26" s="498"/>
      <c r="CS26" s="498">
        <f>COUNTIF(CT15:CT21,"E")</f>
        <v>0</v>
      </c>
      <c r="CT26" s="498"/>
      <c r="CU26" s="498">
        <f>COUNTIF(CV15:CV21,"E")</f>
        <v>0</v>
      </c>
      <c r="CV26" s="498"/>
      <c r="CW26" s="498">
        <f>COUNTIF(CX15:CX21,"E")</f>
        <v>0</v>
      </c>
      <c r="CX26" s="498"/>
      <c r="CY26" s="498">
        <f>COUNTIF(CZ15:CZ21,"E")</f>
        <v>0</v>
      </c>
      <c r="CZ26" s="498"/>
      <c r="DA26" s="278">
        <f>SUM(I26:CZ26)</f>
        <v>0</v>
      </c>
      <c r="DB26" s="230"/>
      <c r="DC26" s="231"/>
      <c r="DD26" s="1"/>
      <c r="DE26" s="1"/>
    </row>
    <row r="27" spans="1:109" ht="12.75" hidden="1" customHeight="1" x14ac:dyDescent="0.2">
      <c r="B27" s="228"/>
      <c r="C27" s="226"/>
      <c r="D27" s="226"/>
      <c r="E27" s="226"/>
      <c r="F27" s="226"/>
      <c r="G27" s="226"/>
      <c r="H27" s="277" t="s">
        <v>18</v>
      </c>
      <c r="I27" s="499"/>
      <c r="J27" s="499"/>
      <c r="K27" s="499"/>
      <c r="L27" s="499"/>
      <c r="M27" s="499"/>
      <c r="N27" s="499"/>
      <c r="O27" s="499"/>
      <c r="P27" s="499"/>
      <c r="Q27" s="498" t="e">
        <f>+Q26/Q25</f>
        <v>#DIV/0!</v>
      </c>
      <c r="R27" s="498"/>
      <c r="S27" s="498" t="e">
        <f t="shared" ref="S27" si="6">+S26/S25</f>
        <v>#DIV/0!</v>
      </c>
      <c r="T27" s="498"/>
      <c r="U27" s="498">
        <f t="shared" ref="U27" si="7">+U26/U25</f>
        <v>0</v>
      </c>
      <c r="V27" s="498"/>
      <c r="W27" s="498">
        <v>0</v>
      </c>
      <c r="X27" s="498"/>
      <c r="Y27" s="498">
        <f t="shared" ref="Y27" si="8">+Y26/Y25</f>
        <v>0</v>
      </c>
      <c r="Z27" s="498"/>
      <c r="AA27" s="498">
        <v>0</v>
      </c>
      <c r="AB27" s="498"/>
      <c r="AC27" s="498">
        <v>0</v>
      </c>
      <c r="AD27" s="498"/>
      <c r="AE27" s="498">
        <v>0</v>
      </c>
      <c r="AF27" s="498"/>
      <c r="AG27" s="498" t="e">
        <f t="shared" ref="AG27" si="9">+AG26/AG25</f>
        <v>#DIV/0!</v>
      </c>
      <c r="AH27" s="498"/>
      <c r="AI27" s="498">
        <v>0</v>
      </c>
      <c r="AJ27" s="498"/>
      <c r="AK27" s="498">
        <v>0</v>
      </c>
      <c r="AL27" s="498"/>
      <c r="AM27" s="498">
        <v>0</v>
      </c>
      <c r="AN27" s="498"/>
      <c r="AO27" s="498" t="e">
        <f t="shared" ref="AO27" si="10">+AO26/AO25</f>
        <v>#DIV/0!</v>
      </c>
      <c r="AP27" s="498"/>
      <c r="AQ27" s="498">
        <v>0</v>
      </c>
      <c r="AR27" s="498"/>
      <c r="AS27" s="498">
        <v>0</v>
      </c>
      <c r="AT27" s="498"/>
      <c r="AU27" s="498">
        <v>0</v>
      </c>
      <c r="AV27" s="498"/>
      <c r="AW27" s="498" t="e">
        <f t="shared" ref="AW27" si="11">+AW26/AW25</f>
        <v>#DIV/0!</v>
      </c>
      <c r="AX27" s="498"/>
      <c r="AY27" s="498">
        <f t="shared" ref="AY27" si="12">+AY26/AY25</f>
        <v>0</v>
      </c>
      <c r="AZ27" s="498"/>
      <c r="BA27" s="498">
        <v>0</v>
      </c>
      <c r="BB27" s="498"/>
      <c r="BC27" s="498">
        <v>0</v>
      </c>
      <c r="BD27" s="498"/>
      <c r="BE27" s="503" t="e">
        <f t="shared" ref="BE27" si="13">+BE26/BE25</f>
        <v>#DIV/0!</v>
      </c>
      <c r="BF27" s="504"/>
      <c r="BG27" s="503" t="e">
        <f t="shared" ref="BG27" si="14">+BG26/BG25</f>
        <v>#DIV/0!</v>
      </c>
      <c r="BH27" s="504"/>
      <c r="BI27" s="501">
        <v>0</v>
      </c>
      <c r="BJ27" s="502"/>
      <c r="BK27" s="501">
        <v>0</v>
      </c>
      <c r="BL27" s="502"/>
      <c r="BM27" s="503" t="e">
        <f t="shared" ref="BM27" si="15">+BM26/BM25</f>
        <v>#DIV/0!</v>
      </c>
      <c r="BN27" s="504"/>
      <c r="BO27" s="503">
        <f t="shared" ref="BO27" si="16">+BO26/BO25</f>
        <v>0</v>
      </c>
      <c r="BP27" s="504"/>
      <c r="BQ27" s="501">
        <v>0</v>
      </c>
      <c r="BR27" s="502"/>
      <c r="BS27" s="501">
        <v>0</v>
      </c>
      <c r="BT27" s="502"/>
      <c r="BU27" s="500" t="e">
        <f t="shared" ref="BU27" si="17">+BU26/BU25</f>
        <v>#DIV/0!</v>
      </c>
      <c r="BV27" s="500"/>
      <c r="BW27" s="498">
        <f t="shared" ref="BW27" si="18">+BW26/BW25</f>
        <v>0</v>
      </c>
      <c r="BX27" s="498"/>
      <c r="BY27" s="498">
        <v>0</v>
      </c>
      <c r="BZ27" s="498"/>
      <c r="CA27" s="498">
        <v>0</v>
      </c>
      <c r="CB27" s="498"/>
      <c r="CC27" s="500" t="e">
        <f t="shared" ref="CC27" si="19">+CC26/CC25</f>
        <v>#DIV/0!</v>
      </c>
      <c r="CD27" s="500"/>
      <c r="CE27" s="498">
        <f t="shared" ref="CE27" si="20">+CE26/CE25</f>
        <v>0</v>
      </c>
      <c r="CF27" s="498"/>
      <c r="CG27" s="498">
        <v>0</v>
      </c>
      <c r="CH27" s="498"/>
      <c r="CI27" s="498">
        <v>0</v>
      </c>
      <c r="CJ27" s="498"/>
      <c r="CK27" s="500" t="e">
        <f t="shared" ref="CK27" si="21">+CK26/CK25</f>
        <v>#DIV/0!</v>
      </c>
      <c r="CL27" s="500"/>
      <c r="CM27" s="498">
        <v>0</v>
      </c>
      <c r="CN27" s="498"/>
      <c r="CO27" s="498">
        <v>0</v>
      </c>
      <c r="CP27" s="498"/>
      <c r="CQ27" s="498">
        <v>0</v>
      </c>
      <c r="CR27" s="498"/>
      <c r="CS27" s="500">
        <v>0</v>
      </c>
      <c r="CT27" s="500"/>
      <c r="CU27" s="500">
        <v>0</v>
      </c>
      <c r="CV27" s="500"/>
      <c r="CW27" s="500">
        <v>0</v>
      </c>
      <c r="CX27" s="500"/>
      <c r="CY27" s="500">
        <v>0</v>
      </c>
      <c r="CZ27" s="500"/>
      <c r="DA27" s="279">
        <f>+DA26/DA25</f>
        <v>0</v>
      </c>
      <c r="DB27" s="230"/>
      <c r="DC27" s="280" t="s">
        <v>37</v>
      </c>
      <c r="DD27" s="1"/>
      <c r="DE27" s="1"/>
    </row>
    <row r="28" spans="1:109" ht="12.75" hidden="1" customHeight="1" x14ac:dyDescent="0.2">
      <c r="B28" s="228"/>
      <c r="C28" s="226"/>
      <c r="D28" s="226"/>
      <c r="E28" s="226"/>
      <c r="F28" s="226"/>
      <c r="G28" s="226"/>
      <c r="H28" s="277" t="s">
        <v>19</v>
      </c>
      <c r="I28" s="277"/>
      <c r="J28" s="277"/>
      <c r="K28" s="277"/>
      <c r="L28" s="277"/>
      <c r="M28" s="277"/>
      <c r="N28" s="277"/>
      <c r="O28" s="277"/>
      <c r="P28" s="277"/>
      <c r="Q28" s="505" t="e">
        <f>#REF!+Q25</f>
        <v>#REF!</v>
      </c>
      <c r="R28" s="505"/>
      <c r="S28" s="281"/>
      <c r="T28" s="281"/>
      <c r="U28" s="505" t="e">
        <f>Q28+U25</f>
        <v>#REF!</v>
      </c>
      <c r="V28" s="505"/>
      <c r="W28" s="506" t="e">
        <f>U28+W25</f>
        <v>#REF!</v>
      </c>
      <c r="X28" s="506"/>
      <c r="Y28" s="505" t="e">
        <f>W28+Y25</f>
        <v>#REF!</v>
      </c>
      <c r="Z28" s="505"/>
      <c r="AA28" s="281"/>
      <c r="AB28" s="281"/>
      <c r="AC28" s="505" t="e">
        <f>Y28+AC25</f>
        <v>#REF!</v>
      </c>
      <c r="AD28" s="505"/>
      <c r="AE28" s="506" t="e">
        <f>AC28+AE25</f>
        <v>#REF!</v>
      </c>
      <c r="AF28" s="506"/>
      <c r="AG28" s="505" t="e">
        <f>AE28+AG25</f>
        <v>#REF!</v>
      </c>
      <c r="AH28" s="505"/>
      <c r="AI28" s="281"/>
      <c r="AJ28" s="281"/>
      <c r="AK28" s="505" t="e">
        <f>AG28+AK25</f>
        <v>#REF!</v>
      </c>
      <c r="AL28" s="505"/>
      <c r="AM28" s="506" t="e">
        <f>AK28+AM25</f>
        <v>#REF!</v>
      </c>
      <c r="AN28" s="506"/>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505" t="e">
        <f>AM28+BU25</f>
        <v>#REF!</v>
      </c>
      <c r="BV28" s="505"/>
      <c r="BW28" s="281"/>
      <c r="BX28" s="281"/>
      <c r="BY28" s="505" t="e">
        <f>BU28+BY25</f>
        <v>#REF!</v>
      </c>
      <c r="BZ28" s="505"/>
      <c r="CA28" s="506" t="e">
        <f>BY28+CA25</f>
        <v>#REF!</v>
      </c>
      <c r="CB28" s="506"/>
      <c r="CC28" s="505" t="e">
        <f>CA28+CC25</f>
        <v>#REF!</v>
      </c>
      <c r="CD28" s="505"/>
      <c r="CE28" s="281"/>
      <c r="CF28" s="281"/>
      <c r="CG28" s="505" t="e">
        <f>CC28+CG25</f>
        <v>#REF!</v>
      </c>
      <c r="CH28" s="505"/>
      <c r="CI28" s="506" t="e">
        <f>CG28+CI25</f>
        <v>#REF!</v>
      </c>
      <c r="CJ28" s="506"/>
      <c r="CK28" s="505" t="e">
        <f>CI28+CK25</f>
        <v>#REF!</v>
      </c>
      <c r="CL28" s="505"/>
      <c r="CM28" s="281"/>
      <c r="CN28" s="281"/>
      <c r="CO28" s="505" t="e">
        <f>CK28+CO25</f>
        <v>#REF!</v>
      </c>
      <c r="CP28" s="505"/>
      <c r="CQ28" s="506" t="e">
        <f>CO28+CQ25</f>
        <v>#REF!</v>
      </c>
      <c r="CR28" s="506"/>
      <c r="CS28" s="505" t="e">
        <f>CQ28+CS25</f>
        <v>#REF!</v>
      </c>
      <c r="CT28" s="505"/>
      <c r="CU28" s="281"/>
      <c r="CV28" s="281"/>
      <c r="CW28" s="505" t="e">
        <f>CS28+CW25</f>
        <v>#REF!</v>
      </c>
      <c r="CX28" s="505"/>
      <c r="CY28" s="506" t="e">
        <f>CW28+CY25</f>
        <v>#REF!</v>
      </c>
      <c r="CZ28" s="506"/>
      <c r="DA28" s="229"/>
      <c r="DB28" s="230"/>
      <c r="DC28" s="231"/>
      <c r="DD28" s="1"/>
      <c r="DE28" s="1"/>
    </row>
    <row r="29" spans="1:109" ht="12.75" hidden="1" customHeight="1" x14ac:dyDescent="0.2">
      <c r="B29" s="228"/>
      <c r="C29" s="226"/>
      <c r="D29" s="226"/>
      <c r="E29" s="226"/>
      <c r="F29" s="226"/>
      <c r="G29" s="226"/>
      <c r="H29" s="277" t="s">
        <v>20</v>
      </c>
      <c r="I29" s="277"/>
      <c r="J29" s="277"/>
      <c r="K29" s="277"/>
      <c r="L29" s="277"/>
      <c r="M29" s="277"/>
      <c r="N29" s="277"/>
      <c r="O29" s="277"/>
      <c r="P29" s="277"/>
      <c r="Q29" s="505" t="e">
        <f>#REF!+Q26</f>
        <v>#REF!</v>
      </c>
      <c r="R29" s="505"/>
      <c r="S29" s="281"/>
      <c r="T29" s="281"/>
      <c r="U29" s="505" t="e">
        <f>Q29+U26</f>
        <v>#REF!</v>
      </c>
      <c r="V29" s="505"/>
      <c r="W29" s="506" t="e">
        <f>U29+W26</f>
        <v>#REF!</v>
      </c>
      <c r="X29" s="506"/>
      <c r="Y29" s="505" t="e">
        <f>W29+Y26</f>
        <v>#REF!</v>
      </c>
      <c r="Z29" s="505"/>
      <c r="AA29" s="281"/>
      <c r="AB29" s="281"/>
      <c r="AC29" s="505" t="e">
        <f>Y29+AC26</f>
        <v>#REF!</v>
      </c>
      <c r="AD29" s="505"/>
      <c r="AE29" s="506" t="e">
        <f>AC29+AE26</f>
        <v>#REF!</v>
      </c>
      <c r="AF29" s="506"/>
      <c r="AG29" s="505" t="e">
        <f>AE29+AG26</f>
        <v>#REF!</v>
      </c>
      <c r="AH29" s="505"/>
      <c r="AI29" s="281"/>
      <c r="AJ29" s="281"/>
      <c r="AK29" s="505" t="e">
        <f>AG29+AK26</f>
        <v>#REF!</v>
      </c>
      <c r="AL29" s="505"/>
      <c r="AM29" s="506" t="e">
        <f>AK29+AM26</f>
        <v>#REF!</v>
      </c>
      <c r="AN29" s="506"/>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505" t="e">
        <f>AM29+BU26</f>
        <v>#REF!</v>
      </c>
      <c r="BV29" s="505"/>
      <c r="BW29" s="281"/>
      <c r="BX29" s="281"/>
      <c r="BY29" s="505" t="e">
        <f>BU29+BY26</f>
        <v>#REF!</v>
      </c>
      <c r="BZ29" s="505"/>
      <c r="CA29" s="506" t="e">
        <f>BY29+CA26</f>
        <v>#REF!</v>
      </c>
      <c r="CB29" s="506"/>
      <c r="CC29" s="505" t="e">
        <f>CA29+CC26</f>
        <v>#REF!</v>
      </c>
      <c r="CD29" s="505"/>
      <c r="CE29" s="281"/>
      <c r="CF29" s="281"/>
      <c r="CG29" s="505" t="e">
        <f>CC29+CG26</f>
        <v>#REF!</v>
      </c>
      <c r="CH29" s="505"/>
      <c r="CI29" s="506" t="e">
        <f>CG29+CI26</f>
        <v>#REF!</v>
      </c>
      <c r="CJ29" s="506"/>
      <c r="CK29" s="505" t="e">
        <f>CI29+CK26</f>
        <v>#REF!</v>
      </c>
      <c r="CL29" s="505"/>
      <c r="CM29" s="281"/>
      <c r="CN29" s="281"/>
      <c r="CO29" s="505" t="e">
        <f>CK29+CO26</f>
        <v>#REF!</v>
      </c>
      <c r="CP29" s="505"/>
      <c r="CQ29" s="506" t="e">
        <f>CO29+CQ26</f>
        <v>#REF!</v>
      </c>
      <c r="CR29" s="506"/>
      <c r="CS29" s="505" t="e">
        <f>CQ29+CS26</f>
        <v>#REF!</v>
      </c>
      <c r="CT29" s="505"/>
      <c r="CU29" s="281"/>
      <c r="CV29" s="281"/>
      <c r="CW29" s="505" t="e">
        <f>CS29+CW26</f>
        <v>#REF!</v>
      </c>
      <c r="CX29" s="505"/>
      <c r="CY29" s="506" t="e">
        <f>CW29+CY26</f>
        <v>#REF!</v>
      </c>
      <c r="CZ29" s="506"/>
      <c r="DA29" s="229"/>
      <c r="DB29" s="230"/>
      <c r="DC29" s="231"/>
      <c r="DD29" s="1"/>
      <c r="DE29" s="1"/>
    </row>
    <row r="30" spans="1:109" ht="12.75" hidden="1" customHeight="1" x14ac:dyDescent="0.2">
      <c r="B30" s="228"/>
      <c r="C30" s="226"/>
      <c r="D30" s="226"/>
      <c r="E30" s="226"/>
      <c r="F30" s="226"/>
      <c r="G30" s="226"/>
      <c r="H30" s="277" t="s">
        <v>21</v>
      </c>
      <c r="I30" s="277"/>
      <c r="J30" s="277"/>
      <c r="K30" s="277"/>
      <c r="L30" s="277"/>
      <c r="M30" s="277"/>
      <c r="N30" s="277"/>
      <c r="O30" s="277"/>
      <c r="P30" s="277"/>
      <c r="Q30" s="500" t="e">
        <f>+Q29/Q28</f>
        <v>#REF!</v>
      </c>
      <c r="R30" s="507"/>
      <c r="S30" s="283"/>
      <c r="T30" s="283"/>
      <c r="U30" s="500" t="e">
        <f>+U29/U28</f>
        <v>#REF!</v>
      </c>
      <c r="V30" s="507"/>
      <c r="W30" s="500" t="e">
        <f>+W29/W28</f>
        <v>#REF!</v>
      </c>
      <c r="X30" s="507"/>
      <c r="Y30" s="500" t="e">
        <f>+Y29/Y28</f>
        <v>#REF!</v>
      </c>
      <c r="Z30" s="507"/>
      <c r="AA30" s="283"/>
      <c r="AB30" s="283"/>
      <c r="AC30" s="500" t="e">
        <f>+AC29/AC28</f>
        <v>#REF!</v>
      </c>
      <c r="AD30" s="507"/>
      <c r="AE30" s="500" t="e">
        <f>+AE29/AE28</f>
        <v>#REF!</v>
      </c>
      <c r="AF30" s="507"/>
      <c r="AG30" s="500" t="e">
        <f>+AG29/AG28</f>
        <v>#REF!</v>
      </c>
      <c r="AH30" s="507"/>
      <c r="AI30" s="283"/>
      <c r="AJ30" s="283"/>
      <c r="AK30" s="500" t="e">
        <f>+AK29/AK28</f>
        <v>#REF!</v>
      </c>
      <c r="AL30" s="507"/>
      <c r="AM30" s="500" t="e">
        <f>+AM29/AM28</f>
        <v>#REF!</v>
      </c>
      <c r="AN30" s="507"/>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500" t="e">
        <f>+BU29/BU28</f>
        <v>#REF!</v>
      </c>
      <c r="BV30" s="507"/>
      <c r="BW30" s="283"/>
      <c r="BX30" s="283"/>
      <c r="BY30" s="500" t="e">
        <f>+BY29/BY28</f>
        <v>#REF!</v>
      </c>
      <c r="BZ30" s="507"/>
      <c r="CA30" s="500" t="e">
        <f>+CA29/CA28</f>
        <v>#REF!</v>
      </c>
      <c r="CB30" s="507"/>
      <c r="CC30" s="500" t="e">
        <f>+CC29/CC28</f>
        <v>#REF!</v>
      </c>
      <c r="CD30" s="507"/>
      <c r="CE30" s="283"/>
      <c r="CF30" s="283"/>
      <c r="CG30" s="500" t="e">
        <f>+CG29/CG28</f>
        <v>#REF!</v>
      </c>
      <c r="CH30" s="507"/>
      <c r="CI30" s="500" t="e">
        <f>+CI29/CI28</f>
        <v>#REF!</v>
      </c>
      <c r="CJ30" s="507"/>
      <c r="CK30" s="500" t="e">
        <f>+CK29/CK28</f>
        <v>#REF!</v>
      </c>
      <c r="CL30" s="507"/>
      <c r="CM30" s="283"/>
      <c r="CN30" s="283"/>
      <c r="CO30" s="500" t="e">
        <f>+CO29/CO28</f>
        <v>#REF!</v>
      </c>
      <c r="CP30" s="507"/>
      <c r="CQ30" s="500" t="e">
        <f>+CQ29/CQ28</f>
        <v>#REF!</v>
      </c>
      <c r="CR30" s="507"/>
      <c r="CS30" s="500" t="e">
        <f>+CS29/CS28</f>
        <v>#REF!</v>
      </c>
      <c r="CT30" s="507"/>
      <c r="CU30" s="283"/>
      <c r="CV30" s="283"/>
      <c r="CW30" s="500" t="e">
        <f>+CW29/CW28</f>
        <v>#REF!</v>
      </c>
      <c r="CX30" s="507"/>
      <c r="CY30" s="500" t="e">
        <f>+CY29/CY28</f>
        <v>#REF!</v>
      </c>
      <c r="CZ30" s="507"/>
      <c r="DA30" s="284"/>
      <c r="DB30" s="285"/>
      <c r="DC30" s="286"/>
      <c r="DD30" s="1"/>
      <c r="DE30" s="1"/>
    </row>
    <row r="31" spans="1:109" ht="10.5" hidden="1" customHeight="1" x14ac:dyDescent="0.2">
      <c r="B31" s="426"/>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c r="CX31" s="427"/>
      <c r="CY31" s="427"/>
      <c r="CZ31" s="427"/>
      <c r="DA31" s="427"/>
      <c r="DB31" s="427"/>
      <c r="DC31" s="508"/>
      <c r="DD31" s="1"/>
      <c r="DE31" s="1"/>
    </row>
    <row r="32" spans="1:109" ht="15" hidden="1" x14ac:dyDescent="0.2">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8"/>
    </row>
    <row r="33" spans="2:107" ht="15" hidden="1" x14ac:dyDescent="0.2">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8"/>
    </row>
    <row r="34" spans="2:107" ht="12" customHeight="1" x14ac:dyDescent="0.2">
      <c r="B34" s="289" t="s">
        <v>37</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90"/>
    </row>
    <row r="35" spans="2:107" ht="15.75" x14ac:dyDescent="0.2">
      <c r="B35" s="228"/>
      <c r="C35" s="287"/>
      <c r="D35" s="287"/>
      <c r="E35" s="287"/>
      <c r="F35" s="287"/>
      <c r="G35" s="287"/>
      <c r="H35" s="78" t="s">
        <v>15</v>
      </c>
      <c r="I35" s="346" t="s">
        <v>32</v>
      </c>
      <c r="J35" s="347"/>
      <c r="K35" s="347"/>
      <c r="L35" s="347"/>
      <c r="M35" s="347"/>
      <c r="N35" s="347"/>
      <c r="O35" s="347"/>
      <c r="P35" s="348"/>
      <c r="Q35" s="346" t="str">
        <f>+'P.A. Energía'!Q24</f>
        <v>FEBRERO</v>
      </c>
      <c r="R35" s="347"/>
      <c r="S35" s="347"/>
      <c r="T35" s="347"/>
      <c r="U35" s="347"/>
      <c r="V35" s="347"/>
      <c r="W35" s="347"/>
      <c r="X35" s="348"/>
      <c r="Y35" s="346" t="str">
        <f>+'P.A. Residuos'!Z42</f>
        <v>MARZO</v>
      </c>
      <c r="Z35" s="347"/>
      <c r="AA35" s="347"/>
      <c r="AB35" s="347"/>
      <c r="AC35" s="347"/>
      <c r="AD35" s="347"/>
      <c r="AE35" s="347"/>
      <c r="AF35" s="348"/>
      <c r="AG35" s="346" t="str">
        <f>+'P.A. Energía'!AG24</f>
        <v>ABRIL</v>
      </c>
      <c r="AH35" s="347"/>
      <c r="AI35" s="347"/>
      <c r="AJ35" s="347"/>
      <c r="AK35" s="347"/>
      <c r="AL35" s="347"/>
      <c r="AM35" s="347"/>
      <c r="AN35" s="348"/>
      <c r="AO35" s="346" t="str">
        <f>+'P.A. Energía'!AO24</f>
        <v>MAYO</v>
      </c>
      <c r="AP35" s="347"/>
      <c r="AQ35" s="347"/>
      <c r="AR35" s="347"/>
      <c r="AS35" s="347"/>
      <c r="AT35" s="347"/>
      <c r="AU35" s="347"/>
      <c r="AV35" s="348"/>
      <c r="AW35" s="346" t="str">
        <f>+'P.A. Energía'!AW24</f>
        <v>JUNIO</v>
      </c>
      <c r="AX35" s="347"/>
      <c r="AY35" s="347"/>
      <c r="AZ35" s="347"/>
      <c r="BA35" s="347"/>
      <c r="BB35" s="347"/>
      <c r="BC35" s="347"/>
      <c r="BD35" s="348"/>
      <c r="BE35" s="346" t="str">
        <f>+'P.A. Energía'!BE24</f>
        <v>JULIO</v>
      </c>
      <c r="BF35" s="347"/>
      <c r="BG35" s="347"/>
      <c r="BH35" s="347"/>
      <c r="BI35" s="347"/>
      <c r="BJ35" s="347"/>
      <c r="BK35" s="347"/>
      <c r="BL35" s="348"/>
      <c r="BM35" s="346" t="str">
        <f>+'P.A. Energía'!BM24</f>
        <v>AGOSTO</v>
      </c>
      <c r="BN35" s="347"/>
      <c r="BO35" s="347"/>
      <c r="BP35" s="347"/>
      <c r="BQ35" s="347"/>
      <c r="BR35" s="347"/>
      <c r="BS35" s="347"/>
      <c r="BT35" s="348"/>
      <c r="BU35" s="346" t="str">
        <f>+'P.A. Energía'!BU24</f>
        <v>SEPTIEMBRE</v>
      </c>
      <c r="BV35" s="347"/>
      <c r="BW35" s="347"/>
      <c r="BX35" s="347"/>
      <c r="BY35" s="347"/>
      <c r="BZ35" s="347"/>
      <c r="CA35" s="347"/>
      <c r="CB35" s="348"/>
      <c r="CC35" s="346" t="str">
        <f>+'P.A. Energía'!CC24</f>
        <v>OCTUBRE</v>
      </c>
      <c r="CD35" s="347"/>
      <c r="CE35" s="347"/>
      <c r="CF35" s="347"/>
      <c r="CG35" s="347"/>
      <c r="CH35" s="347"/>
      <c r="CI35" s="347"/>
      <c r="CJ35" s="348"/>
      <c r="CK35" s="346" t="str">
        <f>+'P.A. Energía'!CK24</f>
        <v>NOVIEMBRE</v>
      </c>
      <c r="CL35" s="347"/>
      <c r="CM35" s="347"/>
      <c r="CN35" s="347"/>
      <c r="CO35" s="347"/>
      <c r="CP35" s="347"/>
      <c r="CQ35" s="347"/>
      <c r="CR35" s="348"/>
      <c r="CS35" s="346" t="str">
        <f>+'P.A. Energía'!CS24</f>
        <v>DICIEMBRE</v>
      </c>
      <c r="CT35" s="347"/>
      <c r="CU35" s="347"/>
      <c r="CV35" s="347"/>
      <c r="CW35" s="347"/>
      <c r="CX35" s="347"/>
      <c r="CY35" s="347"/>
      <c r="CZ35" s="348"/>
      <c r="DA35" s="229"/>
      <c r="DB35" s="287"/>
      <c r="DC35" s="290"/>
    </row>
    <row r="36" spans="2:107" ht="15" x14ac:dyDescent="0.2">
      <c r="B36" s="228"/>
      <c r="C36" s="287"/>
      <c r="D36" s="287"/>
      <c r="E36" s="287"/>
      <c r="F36" s="287"/>
      <c r="G36" s="287"/>
      <c r="H36" s="80" t="s">
        <v>16</v>
      </c>
      <c r="I36" s="470"/>
      <c r="J36" s="471"/>
      <c r="K36" s="470"/>
      <c r="L36" s="471"/>
      <c r="M36" s="472">
        <f>COUNTIF(M15:M33,"P")</f>
        <v>1</v>
      </c>
      <c r="N36" s="473"/>
      <c r="O36" s="470"/>
      <c r="P36" s="471"/>
      <c r="Q36" s="470"/>
      <c r="R36" s="471"/>
      <c r="S36" s="470"/>
      <c r="T36" s="471"/>
      <c r="U36" s="472">
        <f>COUNTIF(U15:U33,"P")</f>
        <v>1</v>
      </c>
      <c r="V36" s="473"/>
      <c r="W36" s="470"/>
      <c r="X36" s="471"/>
      <c r="Y36" s="472">
        <f>COUNTIF(Y15:Y21,"P")</f>
        <v>1</v>
      </c>
      <c r="Z36" s="473"/>
      <c r="AA36" s="472">
        <f>COUNTIF(AA15:AA33,"P")</f>
        <v>1</v>
      </c>
      <c r="AB36" s="473"/>
      <c r="AC36" s="470"/>
      <c r="AD36" s="471"/>
      <c r="AE36" s="470"/>
      <c r="AF36" s="471"/>
      <c r="AG36" s="470"/>
      <c r="AH36" s="471"/>
      <c r="AI36" s="472">
        <f>COUNTIF(AI15:AI33,"P")</f>
        <v>1</v>
      </c>
      <c r="AJ36" s="473"/>
      <c r="AK36" s="470"/>
      <c r="AL36" s="471"/>
      <c r="AM36" s="470"/>
      <c r="AN36" s="471"/>
      <c r="AO36" s="470"/>
      <c r="AP36" s="471"/>
      <c r="AQ36" s="472">
        <f>COUNTIF(AQ15:AQ33,"P")</f>
        <v>1</v>
      </c>
      <c r="AR36" s="473"/>
      <c r="AS36" s="470"/>
      <c r="AT36" s="471"/>
      <c r="AU36" s="470"/>
      <c r="AV36" s="471"/>
      <c r="AW36" s="470"/>
      <c r="AX36" s="471"/>
      <c r="AY36" s="472">
        <f>COUNTIF(AY15:AY33,"P")</f>
        <v>1</v>
      </c>
      <c r="AZ36" s="473"/>
      <c r="BA36" s="470"/>
      <c r="BB36" s="471"/>
      <c r="BC36" s="470"/>
      <c r="BD36" s="471"/>
      <c r="BE36" s="470"/>
      <c r="BF36" s="471"/>
      <c r="BG36" s="470"/>
      <c r="BH36" s="471"/>
      <c r="BI36" s="470"/>
      <c r="BJ36" s="471"/>
      <c r="BK36" s="470"/>
      <c r="BL36" s="471"/>
      <c r="BM36" s="470"/>
      <c r="BN36" s="471"/>
      <c r="BO36" s="472">
        <f>COUNTIF(BO15:BO33,"P")</f>
        <v>1</v>
      </c>
      <c r="BP36" s="473"/>
      <c r="BQ36" s="470"/>
      <c r="BR36" s="471"/>
      <c r="BS36" s="470"/>
      <c r="BT36" s="471"/>
      <c r="BU36" s="470"/>
      <c r="BV36" s="471"/>
      <c r="BW36" s="472">
        <f>COUNTIF(BW15:BW33,"P")</f>
        <v>1</v>
      </c>
      <c r="BX36" s="473"/>
      <c r="BY36" s="472">
        <f>COUNTIF(BY15:BY33,"P")</f>
        <v>1</v>
      </c>
      <c r="BZ36" s="473"/>
      <c r="CA36" s="470"/>
      <c r="CB36" s="471"/>
      <c r="CC36" s="470"/>
      <c r="CD36" s="471"/>
      <c r="CE36" s="472">
        <f>COUNTIF(CE15:CE33,"P")</f>
        <v>1</v>
      </c>
      <c r="CF36" s="473"/>
      <c r="CG36" s="470"/>
      <c r="CH36" s="471"/>
      <c r="CI36" s="470"/>
      <c r="CJ36" s="471"/>
      <c r="CK36" s="470"/>
      <c r="CL36" s="471"/>
      <c r="CM36" s="472">
        <f>COUNTIF(CM15:CM33,"P")</f>
        <v>1</v>
      </c>
      <c r="CN36" s="473"/>
      <c r="CO36" s="470"/>
      <c r="CP36" s="471"/>
      <c r="CQ36" s="470"/>
      <c r="CR36" s="471"/>
      <c r="CS36" s="470"/>
      <c r="CT36" s="471"/>
      <c r="CU36" s="470"/>
      <c r="CV36" s="471"/>
      <c r="CW36" s="472">
        <f>COUNTIF(CW15:CW33,"P")</f>
        <v>1</v>
      </c>
      <c r="CX36" s="473"/>
      <c r="CY36" s="470"/>
      <c r="CZ36" s="471"/>
      <c r="DA36" s="278"/>
      <c r="DB36" s="287"/>
      <c r="DC36" s="290"/>
    </row>
    <row r="37" spans="2:107" ht="15" x14ac:dyDescent="0.2">
      <c r="B37" s="289" t="s">
        <v>37</v>
      </c>
      <c r="C37" s="287"/>
      <c r="D37" s="287"/>
      <c r="E37" s="287"/>
      <c r="F37" s="287"/>
      <c r="G37" s="287"/>
      <c r="H37" s="80" t="s">
        <v>17</v>
      </c>
      <c r="I37" s="470"/>
      <c r="J37" s="471"/>
      <c r="K37" s="470"/>
      <c r="L37" s="471"/>
      <c r="M37" s="472">
        <f>COUNTIF(N15:N21,"e")</f>
        <v>0</v>
      </c>
      <c r="N37" s="473"/>
      <c r="O37" s="470"/>
      <c r="P37" s="471"/>
      <c r="Q37" s="470"/>
      <c r="R37" s="471"/>
      <c r="S37" s="470"/>
      <c r="T37" s="471"/>
      <c r="U37" s="472">
        <f>COUNTIF(V15:V21,"e")</f>
        <v>0</v>
      </c>
      <c r="V37" s="473"/>
      <c r="W37" s="470"/>
      <c r="X37" s="471"/>
      <c r="Y37" s="472">
        <f>COUNTIF(Z15:Z21,"e")</f>
        <v>0</v>
      </c>
      <c r="Z37" s="473"/>
      <c r="AA37" s="472">
        <f>COUNTIF(AB15:AB21,"e")</f>
        <v>0</v>
      </c>
      <c r="AB37" s="473"/>
      <c r="AC37" s="470"/>
      <c r="AD37" s="471"/>
      <c r="AE37" s="470"/>
      <c r="AF37" s="471"/>
      <c r="AG37" s="470"/>
      <c r="AH37" s="471"/>
      <c r="AI37" s="472">
        <f>COUNTIF(AJ15:AJ21,"e")</f>
        <v>0</v>
      </c>
      <c r="AJ37" s="473"/>
      <c r="AK37" s="470"/>
      <c r="AL37" s="471"/>
      <c r="AM37" s="470"/>
      <c r="AN37" s="471"/>
      <c r="AO37" s="470"/>
      <c r="AP37" s="471"/>
      <c r="AQ37" s="472">
        <f>COUNTIF(AR15:AR21,"e")</f>
        <v>0</v>
      </c>
      <c r="AR37" s="473"/>
      <c r="AS37" s="470"/>
      <c r="AT37" s="471"/>
      <c r="AU37" s="470"/>
      <c r="AV37" s="471"/>
      <c r="AW37" s="470"/>
      <c r="AX37" s="471"/>
      <c r="AY37" s="472">
        <f>COUNTIF(AZ15:AZ21,"e")</f>
        <v>0</v>
      </c>
      <c r="AZ37" s="473"/>
      <c r="BA37" s="470"/>
      <c r="BB37" s="471"/>
      <c r="BC37" s="470"/>
      <c r="BD37" s="471"/>
      <c r="BE37" s="470"/>
      <c r="BF37" s="471"/>
      <c r="BG37" s="470"/>
      <c r="BH37" s="471"/>
      <c r="BI37" s="470"/>
      <c r="BJ37" s="471"/>
      <c r="BK37" s="470"/>
      <c r="BL37" s="471"/>
      <c r="BM37" s="470"/>
      <c r="BN37" s="471"/>
      <c r="BO37" s="472">
        <f>COUNTIF(BP15:BP21,"e")</f>
        <v>0</v>
      </c>
      <c r="BP37" s="473"/>
      <c r="BQ37" s="470"/>
      <c r="BR37" s="471"/>
      <c r="BS37" s="470"/>
      <c r="BT37" s="471"/>
      <c r="BU37" s="470"/>
      <c r="BV37" s="471"/>
      <c r="BW37" s="472">
        <f>COUNTIF(BX15:BX21,"e")</f>
        <v>0</v>
      </c>
      <c r="BX37" s="473"/>
      <c r="BY37" s="472">
        <f>COUNTIF(BZ15:BZ21,"e")</f>
        <v>0</v>
      </c>
      <c r="BZ37" s="473"/>
      <c r="CA37" s="470"/>
      <c r="CB37" s="471"/>
      <c r="CC37" s="470"/>
      <c r="CD37" s="471"/>
      <c r="CE37" s="472">
        <f>COUNTIF(CF15:CF21,"e")</f>
        <v>0</v>
      </c>
      <c r="CF37" s="473"/>
      <c r="CG37" s="470"/>
      <c r="CH37" s="471"/>
      <c r="CI37" s="470"/>
      <c r="CJ37" s="471"/>
      <c r="CK37" s="470"/>
      <c r="CL37" s="471"/>
      <c r="CM37" s="472">
        <f>COUNTIF(CN15:CN21,"e")</f>
        <v>0</v>
      </c>
      <c r="CN37" s="473"/>
      <c r="CO37" s="470"/>
      <c r="CP37" s="471"/>
      <c r="CQ37" s="470"/>
      <c r="CR37" s="471"/>
      <c r="CS37" s="470"/>
      <c r="CT37" s="471"/>
      <c r="CU37" s="470"/>
      <c r="CV37" s="471"/>
      <c r="CW37" s="472">
        <f>COUNTIF(CX15:CX21,"e")</f>
        <v>0</v>
      </c>
      <c r="CX37" s="473"/>
      <c r="CY37" s="470"/>
      <c r="CZ37" s="471"/>
      <c r="DA37" s="278"/>
      <c r="DB37" s="287"/>
      <c r="DC37" s="290"/>
    </row>
    <row r="38" spans="2:107" ht="15" x14ac:dyDescent="0.2">
      <c r="B38" s="228"/>
      <c r="C38" s="287"/>
      <c r="D38" s="287"/>
      <c r="E38" s="287"/>
      <c r="F38" s="287"/>
      <c r="G38" s="287"/>
      <c r="H38" s="80" t="s">
        <v>18</v>
      </c>
      <c r="I38" s="466"/>
      <c r="J38" s="467"/>
      <c r="K38" s="466"/>
      <c r="L38" s="467"/>
      <c r="M38" s="468">
        <f t="shared" ref="M38" si="22">+M37/M36</f>
        <v>0</v>
      </c>
      <c r="N38" s="469"/>
      <c r="O38" s="466"/>
      <c r="P38" s="467"/>
      <c r="Q38" s="466"/>
      <c r="R38" s="467"/>
      <c r="S38" s="466"/>
      <c r="T38" s="467"/>
      <c r="U38" s="468">
        <f t="shared" ref="U38:Y38" si="23">+U37/U36</f>
        <v>0</v>
      </c>
      <c r="V38" s="469"/>
      <c r="W38" s="466"/>
      <c r="X38" s="467"/>
      <c r="Y38" s="468">
        <f t="shared" si="23"/>
        <v>0</v>
      </c>
      <c r="Z38" s="469"/>
      <c r="AA38" s="468" t="e">
        <f>+AA36/AA37</f>
        <v>#DIV/0!</v>
      </c>
      <c r="AB38" s="469"/>
      <c r="AC38" s="466"/>
      <c r="AD38" s="467"/>
      <c r="AE38" s="466"/>
      <c r="AF38" s="467"/>
      <c r="AG38" s="466"/>
      <c r="AH38" s="467"/>
      <c r="AI38" s="468" t="e">
        <f>+AI36/AI37</f>
        <v>#DIV/0!</v>
      </c>
      <c r="AJ38" s="469"/>
      <c r="AK38" s="466"/>
      <c r="AL38" s="467"/>
      <c r="AM38" s="466"/>
      <c r="AN38" s="467"/>
      <c r="AO38" s="466"/>
      <c r="AP38" s="467"/>
      <c r="AQ38" s="468" t="e">
        <f>+AQ36/AQ37</f>
        <v>#DIV/0!</v>
      </c>
      <c r="AR38" s="469"/>
      <c r="AS38" s="466"/>
      <c r="AT38" s="467"/>
      <c r="AU38" s="466"/>
      <c r="AV38" s="467"/>
      <c r="AW38" s="466"/>
      <c r="AX38" s="467"/>
      <c r="AY38" s="468">
        <f t="shared" ref="AY38" si="24">+AY37/AY36</f>
        <v>0</v>
      </c>
      <c r="AZ38" s="469"/>
      <c r="BA38" s="466"/>
      <c r="BB38" s="467"/>
      <c r="BC38" s="466"/>
      <c r="BD38" s="467"/>
      <c r="BE38" s="466"/>
      <c r="BF38" s="467"/>
      <c r="BG38" s="466"/>
      <c r="BH38" s="467"/>
      <c r="BI38" s="466"/>
      <c r="BJ38" s="467"/>
      <c r="BK38" s="466"/>
      <c r="BL38" s="467"/>
      <c r="BM38" s="466"/>
      <c r="BN38" s="467"/>
      <c r="BO38" s="468">
        <f t="shared" ref="BO38" si="25">+BO37/BO36</f>
        <v>0</v>
      </c>
      <c r="BP38" s="469"/>
      <c r="BQ38" s="466"/>
      <c r="BR38" s="467"/>
      <c r="BS38" s="466"/>
      <c r="BT38" s="467"/>
      <c r="BU38" s="466"/>
      <c r="BV38" s="467"/>
      <c r="BW38" s="468">
        <f t="shared" ref="BW38" si="26">+BW37/BW36</f>
        <v>0</v>
      </c>
      <c r="BX38" s="469"/>
      <c r="BY38" s="468">
        <v>0</v>
      </c>
      <c r="BZ38" s="469"/>
      <c r="CA38" s="466"/>
      <c r="CB38" s="467"/>
      <c r="CC38" s="466"/>
      <c r="CD38" s="467"/>
      <c r="CE38" s="468">
        <v>0</v>
      </c>
      <c r="CF38" s="469"/>
      <c r="CG38" s="466"/>
      <c r="CH38" s="467"/>
      <c r="CI38" s="466"/>
      <c r="CJ38" s="467"/>
      <c r="CK38" s="466"/>
      <c r="CL38" s="467"/>
      <c r="CM38" s="468">
        <v>0</v>
      </c>
      <c r="CN38" s="469"/>
      <c r="CO38" s="466"/>
      <c r="CP38" s="467"/>
      <c r="CQ38" s="466"/>
      <c r="CR38" s="467"/>
      <c r="CS38" s="466"/>
      <c r="CT38" s="467"/>
      <c r="CU38" s="466"/>
      <c r="CV38" s="467"/>
      <c r="CW38" s="468">
        <v>0</v>
      </c>
      <c r="CX38" s="469"/>
      <c r="CY38" s="466"/>
      <c r="CZ38" s="467"/>
      <c r="DA38" s="279"/>
      <c r="DB38" s="287"/>
      <c r="DC38" s="290"/>
    </row>
    <row r="39" spans="2:107" x14ac:dyDescent="0.2">
      <c r="B39" s="254"/>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8"/>
    </row>
    <row r="43" spans="2:107" x14ac:dyDescent="0.2">
      <c r="B43" s="2" t="s">
        <v>125</v>
      </c>
    </row>
    <row r="44" spans="2:107" x14ac:dyDescent="0.2">
      <c r="B44" s="2" t="s">
        <v>126</v>
      </c>
    </row>
  </sheetData>
  <sheetProtection formatCells="0" formatColumns="0"/>
  <mergeCells count="421">
    <mergeCell ref="CW29:CX29"/>
    <mergeCell ref="CY29:CZ29"/>
    <mergeCell ref="Q30:R30"/>
    <mergeCell ref="U30:V30"/>
    <mergeCell ref="W30:X30"/>
    <mergeCell ref="Y30:Z30"/>
    <mergeCell ref="AC30:AD30"/>
    <mergeCell ref="B31:DC31"/>
    <mergeCell ref="CI30:CJ30"/>
    <mergeCell ref="CK30:CL30"/>
    <mergeCell ref="CO30:CP30"/>
    <mergeCell ref="CQ30:CR30"/>
    <mergeCell ref="CS30:CT30"/>
    <mergeCell ref="CW30:CX30"/>
    <mergeCell ref="AM30:AN30"/>
    <mergeCell ref="BU30:BV30"/>
    <mergeCell ref="BY30:BZ30"/>
    <mergeCell ref="CA30:CB30"/>
    <mergeCell ref="CC30:CD30"/>
    <mergeCell ref="CG30:CH30"/>
    <mergeCell ref="AE30:AF30"/>
    <mergeCell ref="AG30:AH30"/>
    <mergeCell ref="AK30:AL30"/>
    <mergeCell ref="CG29:CH29"/>
    <mergeCell ref="CI29:CJ29"/>
    <mergeCell ref="CK29:CL29"/>
    <mergeCell ref="CO29:CP29"/>
    <mergeCell ref="CQ29:CR29"/>
    <mergeCell ref="CS29:CT29"/>
    <mergeCell ref="AK29:AL29"/>
    <mergeCell ref="AM29:AN29"/>
    <mergeCell ref="BU29:BV29"/>
    <mergeCell ref="BY29:BZ29"/>
    <mergeCell ref="CA29:CB29"/>
    <mergeCell ref="CC29:CD29"/>
    <mergeCell ref="CY30:CZ30"/>
    <mergeCell ref="CS28:CT28"/>
    <mergeCell ref="CW28:CX28"/>
    <mergeCell ref="CY28:CZ28"/>
    <mergeCell ref="Q29:R29"/>
    <mergeCell ref="U29:V29"/>
    <mergeCell ref="W29:X29"/>
    <mergeCell ref="Y29:Z29"/>
    <mergeCell ref="AC29:AD29"/>
    <mergeCell ref="AE29:AF29"/>
    <mergeCell ref="AG29:AH29"/>
    <mergeCell ref="CC28:CD28"/>
    <mergeCell ref="CG28:CH28"/>
    <mergeCell ref="CI28:CJ28"/>
    <mergeCell ref="CK28:CL28"/>
    <mergeCell ref="CO28:CP28"/>
    <mergeCell ref="CQ28:CR28"/>
    <mergeCell ref="AG28:AH28"/>
    <mergeCell ref="AK28:AL28"/>
    <mergeCell ref="AM28:AN28"/>
    <mergeCell ref="BU28:BV28"/>
    <mergeCell ref="BY28:BZ28"/>
    <mergeCell ref="CA28:CB28"/>
    <mergeCell ref="Q28:R28"/>
    <mergeCell ref="U28:V28"/>
    <mergeCell ref="W28:X28"/>
    <mergeCell ref="Y28:Z28"/>
    <mergeCell ref="AC28:AD28"/>
    <mergeCell ref="AE28:AF28"/>
    <mergeCell ref="CO27:CP27"/>
    <mergeCell ref="CQ27:CR27"/>
    <mergeCell ref="CS27:CT27"/>
    <mergeCell ref="CU27:CV27"/>
    <mergeCell ref="AG27:AH27"/>
    <mergeCell ref="AI27:AJ27"/>
    <mergeCell ref="AK27:AL27"/>
    <mergeCell ref="AM27:AN27"/>
    <mergeCell ref="AO27:AP27"/>
    <mergeCell ref="AQ27:AR27"/>
    <mergeCell ref="U27:V27"/>
    <mergeCell ref="W27:X27"/>
    <mergeCell ref="Y27:Z27"/>
    <mergeCell ref="AA27:AB27"/>
    <mergeCell ref="AC27:AD27"/>
    <mergeCell ref="AE27:AF27"/>
    <mergeCell ref="BE27:BF27"/>
    <mergeCell ref="BG27:BH27"/>
    <mergeCell ref="BI27:BJ27"/>
    <mergeCell ref="BK27:BL27"/>
    <mergeCell ref="BM27:BN27"/>
    <mergeCell ref="BO27:BP27"/>
    <mergeCell ref="AS27:AT27"/>
    <mergeCell ref="AU27:AV27"/>
    <mergeCell ref="AW27:AX27"/>
    <mergeCell ref="AY27:AZ27"/>
    <mergeCell ref="BA27:BB27"/>
    <mergeCell ref="BC27:BD27"/>
    <mergeCell ref="CY27:CZ27"/>
    <mergeCell ref="CC27:CD27"/>
    <mergeCell ref="CE27:CF27"/>
    <mergeCell ref="CG27:CH27"/>
    <mergeCell ref="CI27:CJ27"/>
    <mergeCell ref="CK27:CL27"/>
    <mergeCell ref="CM27:CN27"/>
    <mergeCell ref="BQ27:BR27"/>
    <mergeCell ref="BS27:BT27"/>
    <mergeCell ref="BU27:BV27"/>
    <mergeCell ref="BW27:BX27"/>
    <mergeCell ref="BY27:BZ27"/>
    <mergeCell ref="CA27:CB27"/>
    <mergeCell ref="CW27:CX27"/>
    <mergeCell ref="I27:J27"/>
    <mergeCell ref="K27:L27"/>
    <mergeCell ref="M27:N27"/>
    <mergeCell ref="O27:P27"/>
    <mergeCell ref="Q27:R27"/>
    <mergeCell ref="S27:T27"/>
    <mergeCell ref="CO26:CP26"/>
    <mergeCell ref="CQ26:CR26"/>
    <mergeCell ref="CS26:CT26"/>
    <mergeCell ref="BQ26:BR26"/>
    <mergeCell ref="BS26:BT26"/>
    <mergeCell ref="BU26:BV26"/>
    <mergeCell ref="BW26:BX26"/>
    <mergeCell ref="BY26:BZ26"/>
    <mergeCell ref="CA26:CB26"/>
    <mergeCell ref="BE26:BF26"/>
    <mergeCell ref="BG26:BH26"/>
    <mergeCell ref="BI26:BJ26"/>
    <mergeCell ref="BK26:BL26"/>
    <mergeCell ref="BM26:BN26"/>
    <mergeCell ref="BO26:BP26"/>
    <mergeCell ref="AS26:AT26"/>
    <mergeCell ref="AU26:AV26"/>
    <mergeCell ref="AW26:AX26"/>
    <mergeCell ref="CU26:CV26"/>
    <mergeCell ref="CW26:CX26"/>
    <mergeCell ref="CY26:CZ26"/>
    <mergeCell ref="CC26:CD26"/>
    <mergeCell ref="CE26:CF26"/>
    <mergeCell ref="CG26:CH26"/>
    <mergeCell ref="CI26:CJ26"/>
    <mergeCell ref="CK26:CL26"/>
    <mergeCell ref="CM26:CN26"/>
    <mergeCell ref="AY26:AZ26"/>
    <mergeCell ref="BA26:BB26"/>
    <mergeCell ref="BC26:BD26"/>
    <mergeCell ref="AG26:AH26"/>
    <mergeCell ref="AI26:AJ26"/>
    <mergeCell ref="AK26:AL26"/>
    <mergeCell ref="AM26:AN26"/>
    <mergeCell ref="AO26:AP26"/>
    <mergeCell ref="AQ26:AR26"/>
    <mergeCell ref="U26:V26"/>
    <mergeCell ref="W26:X26"/>
    <mergeCell ref="Y26:Z26"/>
    <mergeCell ref="AA26:AB26"/>
    <mergeCell ref="AC26:AD26"/>
    <mergeCell ref="AE26:AF26"/>
    <mergeCell ref="I26:J26"/>
    <mergeCell ref="K26:L26"/>
    <mergeCell ref="M26:N26"/>
    <mergeCell ref="O26:P26"/>
    <mergeCell ref="Q26:R26"/>
    <mergeCell ref="S26:T26"/>
    <mergeCell ref="CO25:CP25"/>
    <mergeCell ref="CQ25:CR25"/>
    <mergeCell ref="CS25:CT25"/>
    <mergeCell ref="CU25:CV25"/>
    <mergeCell ref="CW25:CX25"/>
    <mergeCell ref="CY25:CZ25"/>
    <mergeCell ref="CC25:CD25"/>
    <mergeCell ref="CE25:CF25"/>
    <mergeCell ref="CG25:CH25"/>
    <mergeCell ref="CI25:CJ25"/>
    <mergeCell ref="CK25:CL25"/>
    <mergeCell ref="CM25:CN25"/>
    <mergeCell ref="BQ25:BR25"/>
    <mergeCell ref="BS25:BT25"/>
    <mergeCell ref="BU25:BV25"/>
    <mergeCell ref="BW25:BX25"/>
    <mergeCell ref="BY25:BZ25"/>
    <mergeCell ref="CA25:CB25"/>
    <mergeCell ref="BE25:BF25"/>
    <mergeCell ref="BG25:BH25"/>
    <mergeCell ref="BI25:BJ25"/>
    <mergeCell ref="BK25:BL25"/>
    <mergeCell ref="BM25:BN25"/>
    <mergeCell ref="BO25:BP25"/>
    <mergeCell ref="AS25:AT25"/>
    <mergeCell ref="AU25:AV25"/>
    <mergeCell ref="AW25:AX25"/>
    <mergeCell ref="AY25:AZ25"/>
    <mergeCell ref="BA25:BB25"/>
    <mergeCell ref="BC25:BD25"/>
    <mergeCell ref="AG25:AH25"/>
    <mergeCell ref="AI25:AJ25"/>
    <mergeCell ref="AK25:AL25"/>
    <mergeCell ref="AM25:AN25"/>
    <mergeCell ref="AO25:AP25"/>
    <mergeCell ref="AQ25:AR25"/>
    <mergeCell ref="U25:V25"/>
    <mergeCell ref="W25:X25"/>
    <mergeCell ref="Y25:Z25"/>
    <mergeCell ref="AA25:AB25"/>
    <mergeCell ref="AC25:AD25"/>
    <mergeCell ref="AE25:AF25"/>
    <mergeCell ref="I25:J25"/>
    <mergeCell ref="K25:L25"/>
    <mergeCell ref="M25:N25"/>
    <mergeCell ref="O25:P25"/>
    <mergeCell ref="Q25:R25"/>
    <mergeCell ref="S25:T25"/>
    <mergeCell ref="BE24:BL24"/>
    <mergeCell ref="BM24:BT24"/>
    <mergeCell ref="BU24:CB24"/>
    <mergeCell ref="CC24:CJ24"/>
    <mergeCell ref="CK24:CR24"/>
    <mergeCell ref="CS24:CZ24"/>
    <mergeCell ref="I24:P24"/>
    <mergeCell ref="Q24:X24"/>
    <mergeCell ref="Y24:AF24"/>
    <mergeCell ref="AG24:AN24"/>
    <mergeCell ref="AO24:AV24"/>
    <mergeCell ref="AW24:BD24"/>
    <mergeCell ref="AW12:BD12"/>
    <mergeCell ref="BE12:BL12"/>
    <mergeCell ref="BM12:BT12"/>
    <mergeCell ref="BU12:CB12"/>
    <mergeCell ref="CC12:CJ12"/>
    <mergeCell ref="CK12:CR12"/>
    <mergeCell ref="C18:G18"/>
    <mergeCell ref="C21:G21"/>
    <mergeCell ref="I12:P12"/>
    <mergeCell ref="Q12:X12"/>
    <mergeCell ref="Y12:AF12"/>
    <mergeCell ref="AG12:AN12"/>
    <mergeCell ref="AO12:AV12"/>
    <mergeCell ref="C16:G16"/>
    <mergeCell ref="H10:H13"/>
    <mergeCell ref="B10:G13"/>
    <mergeCell ref="I10:CZ11"/>
    <mergeCell ref="CS12:CZ12"/>
    <mergeCell ref="C15:G15"/>
    <mergeCell ref="B15:B16"/>
    <mergeCell ref="B18:B19"/>
    <mergeCell ref="B20:CZ20"/>
    <mergeCell ref="B14:CZ14"/>
    <mergeCell ref="B1:DB1"/>
    <mergeCell ref="B6:Y6"/>
    <mergeCell ref="Z6:AF6"/>
    <mergeCell ref="AG6:BX6"/>
    <mergeCell ref="BY6:CH6"/>
    <mergeCell ref="CI6:CP6"/>
    <mergeCell ref="CQ6:DC6"/>
    <mergeCell ref="B9:DC9"/>
    <mergeCell ref="B7:Y7"/>
    <mergeCell ref="Z7:AF7"/>
    <mergeCell ref="AG7:BX7"/>
    <mergeCell ref="BY7:CH7"/>
    <mergeCell ref="CI7:CP7"/>
    <mergeCell ref="CQ7:DC7"/>
    <mergeCell ref="B8:DC8"/>
    <mergeCell ref="A5:DC5"/>
    <mergeCell ref="F3:DB4"/>
    <mergeCell ref="F2:DB2"/>
    <mergeCell ref="B2:E4"/>
    <mergeCell ref="I35:P35"/>
    <mergeCell ref="Q35:X35"/>
    <mergeCell ref="Y35:AF35"/>
    <mergeCell ref="AG35:AN35"/>
    <mergeCell ref="AO35:AV35"/>
    <mergeCell ref="AW35:BD35"/>
    <mergeCell ref="BE35:BL35"/>
    <mergeCell ref="BM35:BT35"/>
    <mergeCell ref="BU35:CB35"/>
    <mergeCell ref="CC35:CJ35"/>
    <mergeCell ref="CK35:CR35"/>
    <mergeCell ref="CS35:CZ35"/>
    <mergeCell ref="I36:J36"/>
    <mergeCell ref="K36:L36"/>
    <mergeCell ref="M36:N36"/>
    <mergeCell ref="O36:P36"/>
    <mergeCell ref="Q36:R36"/>
    <mergeCell ref="S36:T36"/>
    <mergeCell ref="U36:V36"/>
    <mergeCell ref="W36:X36"/>
    <mergeCell ref="Y36:Z36"/>
    <mergeCell ref="AA36:AB36"/>
    <mergeCell ref="AC36:AD36"/>
    <mergeCell ref="AE36:AF36"/>
    <mergeCell ref="AG36:AH36"/>
    <mergeCell ref="AI36:AJ36"/>
    <mergeCell ref="AK36:AL36"/>
    <mergeCell ref="AM36:AN36"/>
    <mergeCell ref="AO36:AP36"/>
    <mergeCell ref="AQ36:AR36"/>
    <mergeCell ref="AS36:AT36"/>
    <mergeCell ref="AU36:AV36"/>
    <mergeCell ref="AW36:AX36"/>
    <mergeCell ref="AY36:AZ36"/>
    <mergeCell ref="BA36:BB36"/>
    <mergeCell ref="BC36:BD36"/>
    <mergeCell ref="BE36:BF36"/>
    <mergeCell ref="BG36:BH36"/>
    <mergeCell ref="BI36:BJ36"/>
    <mergeCell ref="BK36:BL36"/>
    <mergeCell ref="BM36:BN36"/>
    <mergeCell ref="BO36:BP36"/>
    <mergeCell ref="BQ36:BR36"/>
    <mergeCell ref="BS36:BT36"/>
    <mergeCell ref="BU36:BV36"/>
    <mergeCell ref="BW36:BX36"/>
    <mergeCell ref="BY36:BZ36"/>
    <mergeCell ref="CA36:CB36"/>
    <mergeCell ref="CC36:CD36"/>
    <mergeCell ref="CE36:CF36"/>
    <mergeCell ref="CG36:CH36"/>
    <mergeCell ref="CI36:CJ36"/>
    <mergeCell ref="CK36:CL36"/>
    <mergeCell ref="CM36:CN36"/>
    <mergeCell ref="CO36:CP36"/>
    <mergeCell ref="CQ36:CR36"/>
    <mergeCell ref="CS36:CT36"/>
    <mergeCell ref="CU36:CV36"/>
    <mergeCell ref="CW36:CX36"/>
    <mergeCell ref="CY36:CZ36"/>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I37:AJ37"/>
    <mergeCell ref="AK37:AL37"/>
    <mergeCell ref="AM37:AN37"/>
    <mergeCell ref="AO37:AP37"/>
    <mergeCell ref="AQ37:AR37"/>
    <mergeCell ref="AS37:AT37"/>
    <mergeCell ref="AU37:AV37"/>
    <mergeCell ref="AW37:AX37"/>
    <mergeCell ref="AY37:AZ37"/>
    <mergeCell ref="BA37:BB37"/>
    <mergeCell ref="BC37:BD37"/>
    <mergeCell ref="BE37:BF37"/>
    <mergeCell ref="BG37:BH37"/>
    <mergeCell ref="BI37:BJ37"/>
    <mergeCell ref="CY37:CZ37"/>
    <mergeCell ref="I38:J38"/>
    <mergeCell ref="K38:L38"/>
    <mergeCell ref="M38:N38"/>
    <mergeCell ref="O38:P38"/>
    <mergeCell ref="Q38:R38"/>
    <mergeCell ref="S38:T38"/>
    <mergeCell ref="U38:V38"/>
    <mergeCell ref="W38:X38"/>
    <mergeCell ref="Y38:Z38"/>
    <mergeCell ref="AA38:AB38"/>
    <mergeCell ref="AC38:AD38"/>
    <mergeCell ref="AE38:AF38"/>
    <mergeCell ref="AG38:AH38"/>
    <mergeCell ref="AI38:AJ38"/>
    <mergeCell ref="AK38:AL38"/>
    <mergeCell ref="AM38:AN38"/>
    <mergeCell ref="AO38:AP38"/>
    <mergeCell ref="AQ38:AR38"/>
    <mergeCell ref="AS38:AT38"/>
    <mergeCell ref="AU38:AV38"/>
    <mergeCell ref="AW38:AX38"/>
    <mergeCell ref="CC37:CD37"/>
    <mergeCell ref="CE37:CF37"/>
    <mergeCell ref="BE38:BF38"/>
    <mergeCell ref="BG38:BH38"/>
    <mergeCell ref="BI38:BJ38"/>
    <mergeCell ref="BK38:BL38"/>
    <mergeCell ref="BM38:BN38"/>
    <mergeCell ref="BO38:BP38"/>
    <mergeCell ref="CU37:CV37"/>
    <mergeCell ref="CW37:CX37"/>
    <mergeCell ref="CG37:CH37"/>
    <mergeCell ref="CI37:CJ37"/>
    <mergeCell ref="CK37:CL37"/>
    <mergeCell ref="CM37:CN37"/>
    <mergeCell ref="CO37:CP37"/>
    <mergeCell ref="CQ37:CR37"/>
    <mergeCell ref="CS37:CT37"/>
    <mergeCell ref="BK37:BL37"/>
    <mergeCell ref="BM37:BN37"/>
    <mergeCell ref="BO37:BP37"/>
    <mergeCell ref="BQ37:BR37"/>
    <mergeCell ref="BS37:BT37"/>
    <mergeCell ref="BU37:BV37"/>
    <mergeCell ref="BW37:BX37"/>
    <mergeCell ref="BY37:BZ37"/>
    <mergeCell ref="CA37:CB37"/>
    <mergeCell ref="DA10:DC12"/>
    <mergeCell ref="B17:CZ17"/>
    <mergeCell ref="C19:G19"/>
    <mergeCell ref="CI38:CJ38"/>
    <mergeCell ref="CK38:CL38"/>
    <mergeCell ref="CM38:CN38"/>
    <mergeCell ref="CO38:CP38"/>
    <mergeCell ref="CQ38:CR38"/>
    <mergeCell ref="CS38:CT38"/>
    <mergeCell ref="CU38:CV38"/>
    <mergeCell ref="CW38:CX38"/>
    <mergeCell ref="CY38:CZ38"/>
    <mergeCell ref="BQ38:BR38"/>
    <mergeCell ref="BS38:BT38"/>
    <mergeCell ref="BU38:BV38"/>
    <mergeCell ref="BW38:BX38"/>
    <mergeCell ref="BY38:BZ38"/>
    <mergeCell ref="CA38:CB38"/>
    <mergeCell ref="CC38:CD38"/>
    <mergeCell ref="CE38:CF38"/>
    <mergeCell ref="CG38:CH38"/>
    <mergeCell ref="AY38:AZ38"/>
    <mergeCell ref="BA38:BB38"/>
    <mergeCell ref="BC38:BD38"/>
  </mergeCells>
  <conditionalFormatting sqref="U13 Q13 AM13 DA13:DA14 AK13 AG13 AE13 AC13 Y13 W13 CA13 BY13 BU13 CI13 CG13 CC13 CQ13 CO13 CK13 CY13 CW13 CS13 AU13 BC13 BK13 BS13 AS13 BA13 BI13 BQ13 AO13 AW13 BE13 BM13 DB14">
    <cfRule type="cellIs" dxfId="19" priority="69" stopIfTrue="1" operator="equal">
      <formula>"""P"""</formula>
    </cfRule>
  </conditionalFormatting>
  <conditionalFormatting sqref="Q22:CZ22 J18:P19 J21:P21 I15:CZ16">
    <cfRule type="cellIs" dxfId="18" priority="67" stopIfTrue="1" operator="equal">
      <formula>"P"</formula>
    </cfRule>
    <cfRule type="cellIs" dxfId="17" priority="68" stopIfTrue="1" operator="equal">
      <formula>"E"</formula>
    </cfRule>
  </conditionalFormatting>
  <conditionalFormatting sqref="Q18:Q19 Y18:Y19 AG18:AG19 AO18:AO19 AW18:AW19 BE18:BE19 BM18:BM19 BU18:BU19 CC18:CC19 CK18:CK19 CS18:CS19 CS21 CK21 CC21 BU21 BM21 BE21 AW21 AO21 AG21 Y21 Q21">
    <cfRule type="cellIs" dxfId="16" priority="1" stopIfTrue="1" operator="equal">
      <formula>"P"</formula>
    </cfRule>
    <cfRule type="cellIs" dxfId="15" priority="2" stopIfTrue="1" operator="equal">
      <formula>"E"</formula>
    </cfRule>
  </conditionalFormatting>
  <conditionalFormatting sqref="I18:I19 I21">
    <cfRule type="cellIs" dxfId="14" priority="9" stopIfTrue="1" operator="equal">
      <formula>"P"</formula>
    </cfRule>
    <cfRule type="cellIs" dxfId="13" priority="10" stopIfTrue="1" operator="equal">
      <formula>"E"</formula>
    </cfRule>
  </conditionalFormatting>
  <conditionalFormatting sqref="R18:X19 Z18:AF19 AH18:AN19 AP18:AV19 AX18:BD19 BF18:BL19 BN18:BT19 BV18:CB19 CD18:CJ19 CL18:CR19 CT18:CZ19 CT21:CZ21 CL21:CR21 CD21:CJ21 BV21:CB21 BN21:BT21 BF21:BL21 AX21:BD21 AP21:AV21 AH21:AN21 Z21:AF21 R21:X21">
    <cfRule type="cellIs" dxfId="12" priority="3" stopIfTrue="1" operator="equal">
      <formula>"P"</formula>
    </cfRule>
    <cfRule type="cellIs" dxfId="11" priority="4"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F53"/>
  <sheetViews>
    <sheetView showGridLines="0" topLeftCell="A41" zoomScale="50" zoomScaleNormal="50" zoomScaleSheetLayoutView="100" zoomScalePageLayoutView="85" workbookViewId="0">
      <selection activeCell="B51" sqref="B51:B52"/>
    </sheetView>
  </sheetViews>
  <sheetFormatPr baseColWidth="10" defaultColWidth="11.42578125" defaultRowHeight="12.75" x14ac:dyDescent="0.2"/>
  <cols>
    <col min="1" max="1" width="2.28515625" style="2" customWidth="1"/>
    <col min="2" max="2" width="26.140625" style="2" customWidth="1"/>
    <col min="3" max="7" width="10.7109375" style="2" customWidth="1"/>
    <col min="8" max="8" width="20" style="2" customWidth="1"/>
    <col min="9" max="9" width="33" style="2" customWidth="1"/>
    <col min="10" max="64" width="4.7109375" style="2" customWidth="1"/>
    <col min="65" max="65" width="5.7109375" style="2" customWidth="1"/>
    <col min="66" max="105" width="4.7109375" style="2" customWidth="1"/>
    <col min="106" max="106" width="5.140625" style="2" customWidth="1"/>
    <col min="107" max="107" width="4.7109375" style="2" customWidth="1"/>
    <col min="108" max="108" width="22" style="33" customWidth="1"/>
    <col min="109" max="111" width="2.7109375" style="2" customWidth="1"/>
    <col min="112" max="16384" width="11.42578125" style="2"/>
  </cols>
  <sheetData>
    <row r="1" spans="1:110" ht="20.25" customHeight="1" x14ac:dyDescent="0.2">
      <c r="A1" s="298"/>
      <c r="B1" s="533" t="s">
        <v>90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476"/>
      <c r="DD1" s="534"/>
      <c r="DE1" s="1"/>
      <c r="DF1" s="1"/>
    </row>
    <row r="2" spans="1:110" ht="47.25" customHeight="1" x14ac:dyDescent="0.2">
      <c r="A2" s="298"/>
      <c r="B2" s="485"/>
      <c r="C2" s="481"/>
      <c r="D2" s="481"/>
      <c r="E2" s="482"/>
      <c r="F2" s="481" t="s">
        <v>110</v>
      </c>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2"/>
      <c r="DD2" s="317" t="s">
        <v>87</v>
      </c>
      <c r="DE2" s="1"/>
      <c r="DF2" s="1"/>
    </row>
    <row r="3" spans="1:110" ht="17.25" customHeight="1" x14ac:dyDescent="0.2">
      <c r="A3" s="298"/>
      <c r="B3" s="486"/>
      <c r="C3" s="487"/>
      <c r="D3" s="487"/>
      <c r="E3" s="488"/>
      <c r="F3" s="481" t="s">
        <v>93</v>
      </c>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2"/>
      <c r="DD3" s="318"/>
      <c r="DE3" s="1"/>
      <c r="DF3" s="1"/>
    </row>
    <row r="4" spans="1:110" ht="35.25" customHeight="1" x14ac:dyDescent="0.2">
      <c r="A4" s="298"/>
      <c r="B4" s="489"/>
      <c r="C4" s="483"/>
      <c r="D4" s="483"/>
      <c r="E4" s="484"/>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4"/>
      <c r="DD4" s="319"/>
      <c r="DE4" s="1"/>
      <c r="DF4" s="1"/>
    </row>
    <row r="5" spans="1:110" s="4" customFormat="1" ht="20.25" customHeight="1" x14ac:dyDescent="0.2">
      <c r="A5" s="217"/>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c r="DD5" s="478"/>
      <c r="DE5" s="3"/>
      <c r="DF5" s="3"/>
    </row>
    <row r="6" spans="1:110" s="1" customFormat="1" ht="42.75" customHeight="1" x14ac:dyDescent="0.2">
      <c r="A6" s="300"/>
      <c r="B6" s="540" t="s">
        <v>0</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t="s">
        <v>1</v>
      </c>
      <c r="AB6" s="540"/>
      <c r="AC6" s="540"/>
      <c r="AD6" s="540"/>
      <c r="AE6" s="540"/>
      <c r="AF6" s="540"/>
      <c r="AG6" s="540"/>
      <c r="AH6" s="541" t="s">
        <v>2</v>
      </c>
      <c r="AI6" s="542"/>
      <c r="AJ6" s="542"/>
      <c r="AK6" s="542"/>
      <c r="AL6" s="542"/>
      <c r="AM6" s="542"/>
      <c r="AN6" s="542"/>
      <c r="AO6" s="542"/>
      <c r="AP6" s="542"/>
      <c r="AQ6" s="542"/>
      <c r="AR6" s="542"/>
      <c r="AS6" s="543"/>
      <c r="AT6" s="544" t="s">
        <v>3</v>
      </c>
      <c r="AU6" s="545"/>
      <c r="AV6" s="545"/>
      <c r="AW6" s="545"/>
      <c r="AX6" s="545"/>
      <c r="AY6" s="545"/>
      <c r="AZ6" s="545"/>
      <c r="BA6" s="545"/>
      <c r="BB6" s="545"/>
      <c r="BC6" s="546"/>
      <c r="BD6" s="540" t="s">
        <v>4</v>
      </c>
      <c r="BE6" s="540"/>
      <c r="BF6" s="540"/>
      <c r="BG6" s="540"/>
      <c r="BH6" s="540"/>
      <c r="BI6" s="540"/>
      <c r="BJ6" s="540"/>
      <c r="BK6" s="540"/>
      <c r="BL6" s="540"/>
      <c r="BM6" s="540"/>
      <c r="BN6" s="540"/>
      <c r="BO6" s="540"/>
      <c r="BP6" s="540"/>
      <c r="BQ6" s="540"/>
      <c r="BR6" s="540"/>
      <c r="BS6" s="540"/>
      <c r="BT6" s="540"/>
      <c r="BU6" s="540"/>
      <c r="BV6" s="540"/>
      <c r="BW6" s="540"/>
      <c r="BX6" s="540"/>
      <c r="BY6" s="540"/>
      <c r="BZ6" s="540"/>
      <c r="CA6" s="540"/>
      <c r="CB6" s="540"/>
      <c r="CC6" s="540"/>
      <c r="CD6" s="540"/>
      <c r="CE6" s="540"/>
      <c r="CF6" s="540"/>
      <c r="CG6" s="540"/>
      <c r="CH6" s="540"/>
      <c r="CI6" s="540"/>
      <c r="CJ6" s="540"/>
      <c r="CK6" s="540"/>
      <c r="CL6" s="540"/>
      <c r="CM6" s="540"/>
      <c r="CN6" s="540"/>
      <c r="CO6" s="540"/>
      <c r="CP6" s="540"/>
      <c r="CQ6" s="540"/>
      <c r="CR6" s="540" t="s">
        <v>5</v>
      </c>
      <c r="CS6" s="540"/>
      <c r="CT6" s="540"/>
      <c r="CU6" s="540"/>
      <c r="CV6" s="540"/>
      <c r="CW6" s="540"/>
      <c r="CX6" s="540"/>
      <c r="CY6" s="540"/>
      <c r="CZ6" s="540"/>
      <c r="DA6" s="540"/>
      <c r="DB6" s="540"/>
      <c r="DC6" s="540"/>
      <c r="DD6" s="540"/>
    </row>
    <row r="7" spans="1:110" s="5" customFormat="1" ht="56.25" customHeight="1" x14ac:dyDescent="0.2">
      <c r="A7" s="300"/>
      <c r="B7" s="355" t="s">
        <v>113</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t="s">
        <v>34</v>
      </c>
      <c r="AB7" s="355"/>
      <c r="AC7" s="355"/>
      <c r="AD7" s="355"/>
      <c r="AE7" s="355"/>
      <c r="AF7" s="355"/>
      <c r="AG7" s="355"/>
      <c r="AH7" s="355" t="s">
        <v>61</v>
      </c>
      <c r="AI7" s="355"/>
      <c r="AJ7" s="355"/>
      <c r="AK7" s="355"/>
      <c r="AL7" s="355"/>
      <c r="AM7" s="355"/>
      <c r="AN7" s="355"/>
      <c r="AO7" s="355"/>
      <c r="AP7" s="355"/>
      <c r="AQ7" s="355"/>
      <c r="AR7" s="355"/>
      <c r="AS7" s="355"/>
      <c r="AT7" s="553" t="s">
        <v>99</v>
      </c>
      <c r="AU7" s="554"/>
      <c r="AV7" s="554"/>
      <c r="AW7" s="554"/>
      <c r="AX7" s="554"/>
      <c r="AY7" s="554"/>
      <c r="AZ7" s="554"/>
      <c r="BA7" s="554"/>
      <c r="BB7" s="554"/>
      <c r="BC7" s="555"/>
      <c r="BD7" s="539" t="s">
        <v>62</v>
      </c>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t="s">
        <v>6</v>
      </c>
      <c r="CS7" s="539"/>
      <c r="CT7" s="539"/>
      <c r="CU7" s="539"/>
      <c r="CV7" s="539"/>
      <c r="CW7" s="539"/>
      <c r="CX7" s="539"/>
      <c r="CY7" s="539"/>
      <c r="CZ7" s="539"/>
      <c r="DA7" s="539"/>
      <c r="DB7" s="539"/>
      <c r="DC7" s="539"/>
      <c r="DD7" s="539"/>
    </row>
    <row r="8" spans="1:110" s="6" customFormat="1" ht="21" customHeight="1" x14ac:dyDescent="0.2">
      <c r="A8" s="301"/>
      <c r="B8" s="556"/>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8"/>
    </row>
    <row r="9" spans="1:110" ht="23.25" customHeight="1" x14ac:dyDescent="0.2">
      <c r="A9" s="300"/>
      <c r="B9" s="547" t="s">
        <v>7</v>
      </c>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c r="CQ9" s="548"/>
      <c r="CR9" s="548"/>
      <c r="CS9" s="548"/>
      <c r="CT9" s="548"/>
      <c r="CU9" s="548"/>
      <c r="CV9" s="548"/>
      <c r="CW9" s="548"/>
      <c r="CX9" s="548"/>
      <c r="CY9" s="548"/>
      <c r="CZ9" s="548"/>
      <c r="DA9" s="548"/>
      <c r="DB9" s="548"/>
      <c r="DC9" s="548"/>
      <c r="DD9" s="549"/>
      <c r="DE9" s="1"/>
      <c r="DF9" s="1"/>
    </row>
    <row r="10" spans="1:110" ht="27.75" customHeight="1" x14ac:dyDescent="0.2">
      <c r="A10" s="300"/>
      <c r="B10" s="550"/>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551"/>
      <c r="BK10" s="551"/>
      <c r="BL10" s="551"/>
      <c r="BM10" s="551"/>
      <c r="BN10" s="551"/>
      <c r="BO10" s="551"/>
      <c r="BP10" s="551"/>
      <c r="BQ10" s="551"/>
      <c r="BR10" s="551"/>
      <c r="BS10" s="551"/>
      <c r="BT10" s="551"/>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1"/>
      <c r="CQ10" s="551"/>
      <c r="CR10" s="551"/>
      <c r="CS10" s="551"/>
      <c r="CT10" s="551"/>
      <c r="CU10" s="551"/>
      <c r="CV10" s="551"/>
      <c r="CW10" s="551"/>
      <c r="CX10" s="551"/>
      <c r="CY10" s="551"/>
      <c r="CZ10" s="551"/>
      <c r="DA10" s="551"/>
      <c r="DB10" s="551"/>
      <c r="DC10" s="551"/>
      <c r="DD10" s="552"/>
      <c r="DE10" s="1"/>
      <c r="DF10" s="1"/>
    </row>
    <row r="11" spans="1:110" ht="27.75" customHeight="1" x14ac:dyDescent="0.2">
      <c r="A11" s="300"/>
      <c r="B11" s="570" t="s">
        <v>8</v>
      </c>
      <c r="C11" s="571"/>
      <c r="D11" s="571"/>
      <c r="E11" s="571"/>
      <c r="F11" s="571"/>
      <c r="G11" s="571"/>
      <c r="H11" s="572"/>
      <c r="I11" s="568" t="s">
        <v>9</v>
      </c>
      <c r="J11" s="576">
        <v>2021</v>
      </c>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c r="CA11" s="577"/>
      <c r="CB11" s="577"/>
      <c r="CC11" s="577"/>
      <c r="CD11" s="577"/>
      <c r="CE11" s="577"/>
      <c r="CF11" s="577"/>
      <c r="CG11" s="577"/>
      <c r="CH11" s="577"/>
      <c r="CI11" s="577"/>
      <c r="CJ11" s="577"/>
      <c r="CK11" s="577"/>
      <c r="CL11" s="577"/>
      <c r="CM11" s="577"/>
      <c r="CN11" s="577"/>
      <c r="CO11" s="577"/>
      <c r="CP11" s="577"/>
      <c r="CQ11" s="577"/>
      <c r="CR11" s="577"/>
      <c r="CS11" s="577"/>
      <c r="CT11" s="577"/>
      <c r="CU11" s="577"/>
      <c r="CV11" s="577"/>
      <c r="CW11" s="577"/>
      <c r="CX11" s="577"/>
      <c r="CY11" s="577"/>
      <c r="CZ11" s="577"/>
      <c r="DA11" s="578"/>
      <c r="DB11" s="199"/>
      <c r="DC11" s="199"/>
      <c r="DD11" s="200"/>
      <c r="DE11" s="1"/>
      <c r="DF11" s="1"/>
    </row>
    <row r="12" spans="1:110" s="1" customFormat="1" ht="18" x14ac:dyDescent="0.2">
      <c r="A12" s="300"/>
      <c r="B12" s="570"/>
      <c r="C12" s="571"/>
      <c r="D12" s="571"/>
      <c r="E12" s="571"/>
      <c r="F12" s="571"/>
      <c r="G12" s="571"/>
      <c r="H12" s="572"/>
      <c r="I12" s="568"/>
      <c r="J12" s="518" t="s">
        <v>32</v>
      </c>
      <c r="K12" s="518"/>
      <c r="L12" s="518"/>
      <c r="M12" s="518"/>
      <c r="N12" s="518"/>
      <c r="O12" s="518"/>
      <c r="P12" s="518"/>
      <c r="Q12" s="519"/>
      <c r="R12" s="517" t="s">
        <v>22</v>
      </c>
      <c r="S12" s="518"/>
      <c r="T12" s="518"/>
      <c r="U12" s="518"/>
      <c r="V12" s="518"/>
      <c r="W12" s="518"/>
      <c r="X12" s="518"/>
      <c r="Y12" s="519"/>
      <c r="Z12" s="517" t="s">
        <v>23</v>
      </c>
      <c r="AA12" s="518"/>
      <c r="AB12" s="518"/>
      <c r="AC12" s="518"/>
      <c r="AD12" s="518"/>
      <c r="AE12" s="518"/>
      <c r="AF12" s="518"/>
      <c r="AG12" s="519"/>
      <c r="AH12" s="517" t="s">
        <v>24</v>
      </c>
      <c r="AI12" s="518"/>
      <c r="AJ12" s="518"/>
      <c r="AK12" s="518"/>
      <c r="AL12" s="518"/>
      <c r="AM12" s="518"/>
      <c r="AN12" s="518"/>
      <c r="AO12" s="519"/>
      <c r="AP12" s="517" t="s">
        <v>25</v>
      </c>
      <c r="AQ12" s="518"/>
      <c r="AR12" s="518"/>
      <c r="AS12" s="518"/>
      <c r="AT12" s="518"/>
      <c r="AU12" s="518"/>
      <c r="AV12" s="518"/>
      <c r="AW12" s="519"/>
      <c r="AX12" s="517" t="s">
        <v>26</v>
      </c>
      <c r="AY12" s="518"/>
      <c r="AZ12" s="518"/>
      <c r="BA12" s="518"/>
      <c r="BB12" s="518"/>
      <c r="BC12" s="518"/>
      <c r="BD12" s="518"/>
      <c r="BE12" s="519"/>
      <c r="BF12" s="517" t="s">
        <v>27</v>
      </c>
      <c r="BG12" s="518"/>
      <c r="BH12" s="518"/>
      <c r="BI12" s="518"/>
      <c r="BJ12" s="518"/>
      <c r="BK12" s="518"/>
      <c r="BL12" s="518"/>
      <c r="BM12" s="519"/>
      <c r="BN12" s="517" t="s">
        <v>28</v>
      </c>
      <c r="BO12" s="518"/>
      <c r="BP12" s="518"/>
      <c r="BQ12" s="518"/>
      <c r="BR12" s="518"/>
      <c r="BS12" s="518"/>
      <c r="BT12" s="518"/>
      <c r="BU12" s="519"/>
      <c r="BV12" s="517" t="s">
        <v>29</v>
      </c>
      <c r="BW12" s="518"/>
      <c r="BX12" s="518"/>
      <c r="BY12" s="518"/>
      <c r="BZ12" s="518"/>
      <c r="CA12" s="518"/>
      <c r="CB12" s="518"/>
      <c r="CC12" s="519"/>
      <c r="CD12" s="517" t="s">
        <v>30</v>
      </c>
      <c r="CE12" s="518"/>
      <c r="CF12" s="518"/>
      <c r="CG12" s="518"/>
      <c r="CH12" s="518"/>
      <c r="CI12" s="518"/>
      <c r="CJ12" s="518"/>
      <c r="CK12" s="519"/>
      <c r="CL12" s="517" t="s">
        <v>31</v>
      </c>
      <c r="CM12" s="518"/>
      <c r="CN12" s="518"/>
      <c r="CO12" s="518"/>
      <c r="CP12" s="518"/>
      <c r="CQ12" s="518"/>
      <c r="CR12" s="518"/>
      <c r="CS12" s="519"/>
      <c r="CT12" s="517" t="s">
        <v>10</v>
      </c>
      <c r="CU12" s="518"/>
      <c r="CV12" s="518"/>
      <c r="CW12" s="518"/>
      <c r="CX12" s="518"/>
      <c r="CY12" s="518"/>
      <c r="CZ12" s="518"/>
      <c r="DA12" s="519"/>
      <c r="DB12" s="588" t="s">
        <v>11</v>
      </c>
      <c r="DC12" s="588"/>
      <c r="DD12" s="588"/>
    </row>
    <row r="13" spans="1:110" s="1" customFormat="1" ht="18" x14ac:dyDescent="0.2">
      <c r="A13" s="300"/>
      <c r="B13" s="573"/>
      <c r="C13" s="574"/>
      <c r="D13" s="574"/>
      <c r="E13" s="574"/>
      <c r="F13" s="574"/>
      <c r="G13" s="574"/>
      <c r="H13" s="575"/>
      <c r="I13" s="569"/>
      <c r="J13" s="81" t="s">
        <v>12</v>
      </c>
      <c r="K13"/>
      <c r="L13" s="82" t="s">
        <v>12</v>
      </c>
      <c r="M13" s="82" t="s">
        <v>13</v>
      </c>
      <c r="N13" s="82" t="s">
        <v>12</v>
      </c>
      <c r="O13" s="82" t="s">
        <v>13</v>
      </c>
      <c r="P13" s="82" t="s">
        <v>12</v>
      </c>
      <c r="Q13" s="83" t="s">
        <v>13</v>
      </c>
      <c r="R13" s="126" t="s">
        <v>12</v>
      </c>
      <c r="S13" s="82" t="s">
        <v>13</v>
      </c>
      <c r="T13" s="82" t="s">
        <v>12</v>
      </c>
      <c r="U13" s="82" t="s">
        <v>13</v>
      </c>
      <c r="V13" s="82" t="s">
        <v>12</v>
      </c>
      <c r="W13" s="82" t="s">
        <v>13</v>
      </c>
      <c r="X13" s="82" t="s">
        <v>12</v>
      </c>
      <c r="Y13" s="83" t="s">
        <v>13</v>
      </c>
      <c r="Z13" s="126" t="s">
        <v>12</v>
      </c>
      <c r="AA13" s="82" t="s">
        <v>13</v>
      </c>
      <c r="AB13" s="82" t="s">
        <v>12</v>
      </c>
      <c r="AC13" s="82" t="s">
        <v>13</v>
      </c>
      <c r="AD13" s="82" t="s">
        <v>12</v>
      </c>
      <c r="AE13" s="82" t="s">
        <v>13</v>
      </c>
      <c r="AF13" s="82" t="s">
        <v>12</v>
      </c>
      <c r="AG13" s="83" t="s">
        <v>13</v>
      </c>
      <c r="AH13" s="126" t="s">
        <v>12</v>
      </c>
      <c r="AI13" s="82" t="s">
        <v>13</v>
      </c>
      <c r="AJ13" s="82" t="s">
        <v>12</v>
      </c>
      <c r="AK13" s="82" t="s">
        <v>13</v>
      </c>
      <c r="AL13" s="82" t="s">
        <v>12</v>
      </c>
      <c r="AM13" s="82" t="s">
        <v>13</v>
      </c>
      <c r="AN13" s="82" t="s">
        <v>12</v>
      </c>
      <c r="AO13" s="83" t="s">
        <v>13</v>
      </c>
      <c r="AP13" s="126" t="s">
        <v>12</v>
      </c>
      <c r="AQ13" s="82" t="s">
        <v>13</v>
      </c>
      <c r="AR13" s="82" t="s">
        <v>12</v>
      </c>
      <c r="AS13" s="82" t="s">
        <v>13</v>
      </c>
      <c r="AT13" s="82" t="s">
        <v>12</v>
      </c>
      <c r="AU13" s="82" t="s">
        <v>13</v>
      </c>
      <c r="AV13" s="82" t="s">
        <v>12</v>
      </c>
      <c r="AW13" s="83" t="s">
        <v>13</v>
      </c>
      <c r="AX13" s="126" t="s">
        <v>12</v>
      </c>
      <c r="AY13" s="82" t="s">
        <v>13</v>
      </c>
      <c r="AZ13" s="82" t="s">
        <v>12</v>
      </c>
      <c r="BA13" s="82" t="s">
        <v>13</v>
      </c>
      <c r="BB13" s="82" t="s">
        <v>12</v>
      </c>
      <c r="BC13" s="82" t="s">
        <v>13</v>
      </c>
      <c r="BD13" s="82" t="s">
        <v>12</v>
      </c>
      <c r="BE13" s="83" t="s">
        <v>13</v>
      </c>
      <c r="BF13" s="82" t="s">
        <v>12</v>
      </c>
      <c r="BG13" s="82" t="s">
        <v>13</v>
      </c>
      <c r="BH13" s="82" t="s">
        <v>12</v>
      </c>
      <c r="BI13" s="83" t="s">
        <v>13</v>
      </c>
      <c r="BJ13" s="82" t="s">
        <v>12</v>
      </c>
      <c r="BK13" s="82" t="s">
        <v>13</v>
      </c>
      <c r="BL13" s="82" t="s">
        <v>12</v>
      </c>
      <c r="BM13" s="83" t="s">
        <v>13</v>
      </c>
      <c r="BN13" s="82" t="s">
        <v>12</v>
      </c>
      <c r="BO13" s="82" t="s">
        <v>13</v>
      </c>
      <c r="BP13" s="82" t="s">
        <v>12</v>
      </c>
      <c r="BQ13" s="83" t="s">
        <v>13</v>
      </c>
      <c r="BR13" s="82" t="s">
        <v>12</v>
      </c>
      <c r="BS13" s="82" t="s">
        <v>13</v>
      </c>
      <c r="BT13" s="82" t="s">
        <v>12</v>
      </c>
      <c r="BU13" s="83" t="s">
        <v>13</v>
      </c>
      <c r="BV13" s="126" t="s">
        <v>41</v>
      </c>
      <c r="BW13" s="82" t="s">
        <v>13</v>
      </c>
      <c r="BX13" s="126" t="s">
        <v>41</v>
      </c>
      <c r="BY13" s="82" t="s">
        <v>13</v>
      </c>
      <c r="BZ13" s="126" t="s">
        <v>41</v>
      </c>
      <c r="CA13" s="82" t="s">
        <v>13</v>
      </c>
      <c r="CB13" s="126" t="s">
        <v>41</v>
      </c>
      <c r="CC13" s="82" t="s">
        <v>13</v>
      </c>
      <c r="CD13" s="126" t="s">
        <v>41</v>
      </c>
      <c r="CE13" s="82" t="s">
        <v>13</v>
      </c>
      <c r="CF13" s="126" t="s">
        <v>41</v>
      </c>
      <c r="CG13" s="82" t="s">
        <v>13</v>
      </c>
      <c r="CH13" s="126" t="s">
        <v>41</v>
      </c>
      <c r="CI13" s="82" t="s">
        <v>13</v>
      </c>
      <c r="CJ13" s="126" t="s">
        <v>41</v>
      </c>
      <c r="CK13" s="82" t="s">
        <v>13</v>
      </c>
      <c r="CL13" s="126" t="s">
        <v>12</v>
      </c>
      <c r="CM13" s="82" t="s">
        <v>13</v>
      </c>
      <c r="CN13" s="82" t="s">
        <v>12</v>
      </c>
      <c r="CO13" s="82" t="s">
        <v>13</v>
      </c>
      <c r="CP13" s="82" t="s">
        <v>12</v>
      </c>
      <c r="CQ13" s="82" t="s">
        <v>13</v>
      </c>
      <c r="CR13" s="82" t="s">
        <v>12</v>
      </c>
      <c r="CS13" s="83" t="s">
        <v>13</v>
      </c>
      <c r="CT13" s="126" t="s">
        <v>12</v>
      </c>
      <c r="CU13" s="82" t="s">
        <v>13</v>
      </c>
      <c r="CV13" s="82" t="s">
        <v>12</v>
      </c>
      <c r="CW13" s="82" t="s">
        <v>13</v>
      </c>
      <c r="CX13" s="82" t="s">
        <v>12</v>
      </c>
      <c r="CY13" s="82" t="s">
        <v>13</v>
      </c>
      <c r="CZ13" s="82" t="s">
        <v>12</v>
      </c>
      <c r="DA13" s="83" t="s">
        <v>13</v>
      </c>
      <c r="DB13" s="81" t="s">
        <v>12</v>
      </c>
      <c r="DC13" s="202" t="s">
        <v>13</v>
      </c>
      <c r="DD13" s="130" t="s">
        <v>14</v>
      </c>
    </row>
    <row r="14" spans="1:110" s="1" customFormat="1" ht="18" x14ac:dyDescent="0.2">
      <c r="A14" s="300"/>
      <c r="B14" s="330"/>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239">
        <f>+DB16+DB23+DB29</f>
        <v>62</v>
      </c>
      <c r="DC14" s="297">
        <f>+DC16+DC23+DC29</f>
        <v>2</v>
      </c>
      <c r="DD14" s="237"/>
    </row>
    <row r="15" spans="1:110" ht="173.25" customHeight="1" x14ac:dyDescent="0.2">
      <c r="A15" s="300"/>
      <c r="B15" s="208" t="s">
        <v>57</v>
      </c>
      <c r="C15" s="559" t="s">
        <v>103</v>
      </c>
      <c r="D15" s="560"/>
      <c r="E15" s="560"/>
      <c r="F15" s="560"/>
      <c r="G15" s="560"/>
      <c r="H15" s="560"/>
      <c r="I15" s="129" t="s">
        <v>99</v>
      </c>
      <c r="J15" s="132"/>
      <c r="K15" s="133"/>
      <c r="L15" s="133"/>
      <c r="M15" s="133"/>
      <c r="N15" s="133"/>
      <c r="O15" s="133"/>
      <c r="P15" s="133"/>
      <c r="Q15" s="134"/>
      <c r="R15" s="135"/>
      <c r="S15" s="136"/>
      <c r="T15" s="136"/>
      <c r="U15" s="136"/>
      <c r="V15" s="136"/>
      <c r="W15" s="136"/>
      <c r="X15" s="136"/>
      <c r="Y15" s="136"/>
      <c r="Z15" s="135"/>
      <c r="AA15" s="136"/>
      <c r="AB15" s="136"/>
      <c r="AC15" s="136"/>
      <c r="AD15" s="136"/>
      <c r="AE15" s="136"/>
      <c r="AF15" s="136"/>
      <c r="AG15" s="137"/>
      <c r="AH15" s="138"/>
      <c r="AI15" s="136"/>
      <c r="AJ15" s="136"/>
      <c r="AK15" s="136"/>
      <c r="AL15" s="136"/>
      <c r="AM15" s="136"/>
      <c r="AN15" s="136"/>
      <c r="AO15" s="137"/>
      <c r="AP15" s="138" t="s">
        <v>12</v>
      </c>
      <c r="AQ15" s="136" t="s">
        <v>13</v>
      </c>
      <c r="AR15" s="136"/>
      <c r="AS15" s="136"/>
      <c r="AT15" s="136"/>
      <c r="AU15" s="136"/>
      <c r="AV15" s="136"/>
      <c r="AW15" s="137"/>
      <c r="AX15" s="138"/>
      <c r="AY15" s="136"/>
      <c r="AZ15" s="136" t="s">
        <v>12</v>
      </c>
      <c r="BA15" s="136" t="s">
        <v>13</v>
      </c>
      <c r="BB15" s="136"/>
      <c r="BC15" s="136"/>
      <c r="BD15" s="136"/>
      <c r="BE15" s="137"/>
      <c r="BF15" s="138"/>
      <c r="BG15" s="136"/>
      <c r="BH15" s="136"/>
      <c r="BI15" s="136"/>
      <c r="BJ15" s="136"/>
      <c r="BK15" s="136"/>
      <c r="BL15" s="136"/>
      <c r="BM15" s="137"/>
      <c r="BN15" s="138"/>
      <c r="BO15" s="136"/>
      <c r="BP15" s="136" t="s">
        <v>37</v>
      </c>
      <c r="BQ15" s="136"/>
      <c r="BR15" s="136"/>
      <c r="BS15" s="136"/>
      <c r="BT15" s="136"/>
      <c r="BU15" s="137"/>
      <c r="BV15" s="138"/>
      <c r="BW15" s="136"/>
      <c r="BX15" s="136"/>
      <c r="BY15" s="136"/>
      <c r="BZ15" s="136"/>
      <c r="CA15" s="136"/>
      <c r="CB15" s="136"/>
      <c r="CC15" s="137"/>
      <c r="CD15" s="138"/>
      <c r="CE15" s="136"/>
      <c r="CF15" s="136"/>
      <c r="CG15" s="136"/>
      <c r="CH15" s="136"/>
      <c r="CI15" s="136"/>
      <c r="CJ15" s="136"/>
      <c r="CK15" s="137"/>
      <c r="CL15" s="138" t="s">
        <v>12</v>
      </c>
      <c r="CM15" s="136"/>
      <c r="CN15" s="136"/>
      <c r="CO15" s="136"/>
      <c r="CP15" s="136"/>
      <c r="CQ15" s="136"/>
      <c r="CR15" s="136"/>
      <c r="CS15" s="137"/>
      <c r="CT15" s="138"/>
      <c r="CU15" s="136"/>
      <c r="CV15" s="136"/>
      <c r="CW15" s="136"/>
      <c r="CX15" s="136"/>
      <c r="CY15" s="136"/>
      <c r="CZ15" s="136"/>
      <c r="DA15" s="137"/>
      <c r="DB15" s="139">
        <f>COUNTIF(J15:DA15,"P")</f>
        <v>3</v>
      </c>
      <c r="DC15" s="140">
        <f>COUNTIF(R15:DA15,"E")</f>
        <v>2</v>
      </c>
      <c r="DD15" s="141">
        <f t="shared" ref="DD15:DD16" si="0">DC15/DB15</f>
        <v>0.66666666666666663</v>
      </c>
      <c r="DE15" s="1"/>
      <c r="DF15" s="1"/>
    </row>
    <row r="16" spans="1:110" s="1" customFormat="1" ht="22.5" customHeight="1" x14ac:dyDescent="0.2">
      <c r="A16" s="300"/>
      <c r="B16" s="528"/>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D16" s="529"/>
      <c r="BE16" s="529"/>
      <c r="BF16" s="529"/>
      <c r="BG16" s="529"/>
      <c r="BH16" s="529"/>
      <c r="BI16" s="529"/>
      <c r="BJ16" s="529"/>
      <c r="BK16" s="529"/>
      <c r="BL16" s="529"/>
      <c r="BM16" s="529"/>
      <c r="BN16" s="529"/>
      <c r="BO16" s="529"/>
      <c r="BP16" s="529"/>
      <c r="BQ16" s="529"/>
      <c r="BR16" s="529"/>
      <c r="BS16" s="529"/>
      <c r="BT16" s="529"/>
      <c r="BU16" s="529"/>
      <c r="BV16" s="529"/>
      <c r="BW16" s="529"/>
      <c r="BX16" s="529"/>
      <c r="BY16" s="529"/>
      <c r="BZ16" s="529"/>
      <c r="CA16" s="529"/>
      <c r="CB16" s="529"/>
      <c r="CC16" s="529"/>
      <c r="CD16" s="529"/>
      <c r="CE16" s="529"/>
      <c r="CF16" s="529"/>
      <c r="CG16" s="529"/>
      <c r="CH16" s="529"/>
      <c r="CI16" s="529"/>
      <c r="CJ16" s="529"/>
      <c r="CK16" s="529"/>
      <c r="CL16" s="529"/>
      <c r="CM16" s="529"/>
      <c r="CN16" s="529"/>
      <c r="CO16" s="529"/>
      <c r="CP16" s="529"/>
      <c r="CQ16" s="529"/>
      <c r="CR16" s="529"/>
      <c r="CS16" s="529"/>
      <c r="CT16" s="529"/>
      <c r="CU16" s="529"/>
      <c r="CV16" s="529"/>
      <c r="CW16" s="529"/>
      <c r="CX16" s="529"/>
      <c r="CY16" s="529"/>
      <c r="CZ16" s="529"/>
      <c r="DA16" s="530"/>
      <c r="DB16" s="238">
        <f>SUM(DB15)</f>
        <v>3</v>
      </c>
      <c r="DC16" s="127">
        <f>SUM(DC15)</f>
        <v>2</v>
      </c>
      <c r="DD16" s="240">
        <f t="shared" si="0"/>
        <v>0.66666666666666663</v>
      </c>
    </row>
    <row r="17" spans="1:110" s="1" customFormat="1" ht="78" customHeight="1" x14ac:dyDescent="0.2">
      <c r="A17" s="300"/>
      <c r="B17" s="579" t="s">
        <v>58</v>
      </c>
      <c r="C17" s="584" t="s">
        <v>51</v>
      </c>
      <c r="D17" s="585"/>
      <c r="E17" s="585"/>
      <c r="F17" s="585"/>
      <c r="G17" s="585"/>
      <c r="H17" s="586"/>
      <c r="I17" s="129" t="s">
        <v>99</v>
      </c>
      <c r="J17" s="142"/>
      <c r="K17" s="143"/>
      <c r="L17" s="143"/>
      <c r="M17" s="143"/>
      <c r="N17" s="143"/>
      <c r="O17" s="143"/>
      <c r="P17" s="143"/>
      <c r="Q17" s="143"/>
      <c r="R17" s="142"/>
      <c r="S17" s="143"/>
      <c r="T17" s="143"/>
      <c r="U17" s="143"/>
      <c r="V17" s="143"/>
      <c r="W17" s="143"/>
      <c r="X17" s="143"/>
      <c r="Y17" s="143"/>
      <c r="Z17" s="142"/>
      <c r="AA17" s="143"/>
      <c r="AB17" s="143"/>
      <c r="AC17" s="143"/>
      <c r="AD17" s="143"/>
      <c r="AE17" s="143"/>
      <c r="AF17" s="143"/>
      <c r="AG17" s="143"/>
      <c r="AH17" s="142"/>
      <c r="AI17" s="143"/>
      <c r="AJ17" s="143"/>
      <c r="AK17" s="143"/>
      <c r="AL17" s="143"/>
      <c r="AM17" s="143"/>
      <c r="AN17" s="143"/>
      <c r="AO17" s="143"/>
      <c r="AP17" s="142"/>
      <c r="AQ17" s="143"/>
      <c r="AR17" s="143"/>
      <c r="AS17" s="143"/>
      <c r="AT17" s="143"/>
      <c r="AU17" s="143"/>
      <c r="AV17" s="143"/>
      <c r="AW17" s="143"/>
      <c r="AX17" s="142"/>
      <c r="AY17" s="143"/>
      <c r="AZ17" s="143"/>
      <c r="BA17" s="143"/>
      <c r="BB17" s="143"/>
      <c r="BC17" s="143"/>
      <c r="BD17" s="143"/>
      <c r="BE17" s="143"/>
      <c r="BF17" s="142"/>
      <c r="BG17" s="143"/>
      <c r="BH17" s="143"/>
      <c r="BI17" s="143"/>
      <c r="BJ17" s="143"/>
      <c r="BK17" s="143"/>
      <c r="BL17" s="143"/>
      <c r="BM17" s="143"/>
      <c r="BN17" s="142"/>
      <c r="BO17" s="143"/>
      <c r="BP17" s="143"/>
      <c r="BQ17" s="143"/>
      <c r="BR17" s="143"/>
      <c r="BS17" s="143"/>
      <c r="BT17" s="143"/>
      <c r="BU17" s="143"/>
      <c r="BV17" s="142" t="s">
        <v>12</v>
      </c>
      <c r="BW17" s="143"/>
      <c r="BX17" s="143"/>
      <c r="BY17" s="143"/>
      <c r="BZ17" s="143"/>
      <c r="CA17" s="143"/>
      <c r="CB17" s="143"/>
      <c r="CC17" s="143"/>
      <c r="CD17" s="142"/>
      <c r="CE17" s="143"/>
      <c r="CF17" s="143"/>
      <c r="CG17" s="143"/>
      <c r="CH17" s="143"/>
      <c r="CI17" s="143"/>
      <c r="CJ17" s="143"/>
      <c r="CK17" s="143"/>
      <c r="CL17" s="142"/>
      <c r="CM17" s="143"/>
      <c r="CN17" s="143"/>
      <c r="CO17" s="143"/>
      <c r="CP17" s="143"/>
      <c r="CQ17" s="143"/>
      <c r="CR17" s="143"/>
      <c r="CS17" s="143"/>
      <c r="CT17" s="142"/>
      <c r="CU17" s="143"/>
      <c r="CV17" s="143"/>
      <c r="CW17" s="143"/>
      <c r="CX17" s="143"/>
      <c r="CY17" s="143"/>
      <c r="CZ17" s="143"/>
      <c r="DA17" s="144"/>
      <c r="DB17" s="145">
        <f>COUNTIF(J17:DA17,"P")</f>
        <v>1</v>
      </c>
      <c r="DC17" s="146">
        <f>COUNTIF(R17:DA17,"E")</f>
        <v>0</v>
      </c>
      <c r="DD17" s="147">
        <f t="shared" ref="DD17" si="1">DC17/DB17</f>
        <v>0</v>
      </c>
    </row>
    <row r="18" spans="1:110" ht="78" customHeight="1" x14ac:dyDescent="0.2">
      <c r="A18" s="300"/>
      <c r="B18" s="580"/>
      <c r="C18" s="538" t="s">
        <v>106</v>
      </c>
      <c r="D18" s="538"/>
      <c r="E18" s="538"/>
      <c r="F18" s="538"/>
      <c r="G18" s="538"/>
      <c r="H18" s="538"/>
      <c r="I18" s="129" t="s">
        <v>99</v>
      </c>
      <c r="J18" s="142"/>
      <c r="K18" s="143"/>
      <c r="L18" s="143"/>
      <c r="M18" s="143"/>
      <c r="N18" s="143"/>
      <c r="O18" s="143"/>
      <c r="P18" s="143"/>
      <c r="Q18" s="143"/>
      <c r="R18" s="148"/>
      <c r="S18" s="149"/>
      <c r="T18" s="149"/>
      <c r="U18" s="149"/>
      <c r="V18" s="149"/>
      <c r="W18" s="149"/>
      <c r="X18" s="149"/>
      <c r="Y18" s="150"/>
      <c r="Z18" s="148"/>
      <c r="AA18" s="149"/>
      <c r="AB18" s="149"/>
      <c r="AC18" s="149"/>
      <c r="AD18" s="149"/>
      <c r="AE18" s="149"/>
      <c r="AF18" s="149"/>
      <c r="AG18" s="150"/>
      <c r="AH18" s="148"/>
      <c r="AI18" s="149"/>
      <c r="AJ18" s="149"/>
      <c r="AK18" s="149"/>
      <c r="AL18" s="149"/>
      <c r="AM18" s="149"/>
      <c r="AN18" s="149"/>
      <c r="AO18" s="150"/>
      <c r="AP18" s="148"/>
      <c r="AQ18" s="149"/>
      <c r="AR18" s="149"/>
      <c r="AS18" s="149"/>
      <c r="AT18" s="149"/>
      <c r="AU18" s="149"/>
      <c r="AV18" s="149"/>
      <c r="AW18" s="150"/>
      <c r="AX18" s="148"/>
      <c r="AY18" s="149"/>
      <c r="AZ18" s="149"/>
      <c r="BA18" s="149"/>
      <c r="BB18" s="149"/>
      <c r="BC18" s="149"/>
      <c r="BD18" s="149"/>
      <c r="BE18" s="150"/>
      <c r="BF18" s="148"/>
      <c r="BG18" s="149"/>
      <c r="BH18" s="149"/>
      <c r="BI18" s="149"/>
      <c r="BJ18" s="149"/>
      <c r="BK18" s="149"/>
      <c r="BL18" s="149"/>
      <c r="BM18" s="150"/>
      <c r="BN18" s="148"/>
      <c r="BO18" s="149"/>
      <c r="BP18" s="149"/>
      <c r="BQ18" s="149"/>
      <c r="BR18" s="149"/>
      <c r="BS18" s="149"/>
      <c r="BT18" s="149"/>
      <c r="BU18" s="150"/>
      <c r="BV18" s="148"/>
      <c r="BW18" s="149"/>
      <c r="BX18" s="149" t="s">
        <v>12</v>
      </c>
      <c r="BY18" s="149"/>
      <c r="BZ18" s="149"/>
      <c r="CA18" s="149"/>
      <c r="CB18" s="149"/>
      <c r="CC18" s="150"/>
      <c r="CD18" s="148"/>
      <c r="CE18" s="149"/>
      <c r="CF18" s="149"/>
      <c r="CG18" s="149"/>
      <c r="CH18" s="149"/>
      <c r="CI18" s="149"/>
      <c r="CJ18" s="149"/>
      <c r="CK18" s="150"/>
      <c r="CL18" s="148"/>
      <c r="CM18" s="149"/>
      <c r="CN18" s="149"/>
      <c r="CO18" s="149"/>
      <c r="CP18" s="149"/>
      <c r="CQ18" s="149"/>
      <c r="CR18" s="149"/>
      <c r="CS18" s="150"/>
      <c r="CT18" s="148"/>
      <c r="CU18" s="149"/>
      <c r="CV18" s="149"/>
      <c r="CW18" s="149"/>
      <c r="CX18" s="149"/>
      <c r="CY18" s="149"/>
      <c r="CZ18" s="149"/>
      <c r="DA18" s="150"/>
      <c r="DB18" s="151">
        <f t="shared" ref="DB18:DB28" si="2">COUNTIF(J18:DA18,"P")</f>
        <v>1</v>
      </c>
      <c r="DC18" s="152">
        <f t="shared" ref="DC18" si="3">COUNTIF(R18:DA18,"E")</f>
        <v>0</v>
      </c>
      <c r="DD18" s="153">
        <f t="shared" ref="DD18" si="4">DC18/DB18</f>
        <v>0</v>
      </c>
      <c r="DE18" s="1"/>
      <c r="DF18" s="1"/>
    </row>
    <row r="19" spans="1:110" ht="50.1" customHeight="1" x14ac:dyDescent="0.2">
      <c r="A19" s="300"/>
      <c r="B19" s="580"/>
      <c r="C19" s="538" t="s">
        <v>64</v>
      </c>
      <c r="D19" s="538"/>
      <c r="E19" s="538"/>
      <c r="F19" s="538"/>
      <c r="G19" s="538"/>
      <c r="H19" s="538"/>
      <c r="I19" s="129" t="s">
        <v>99</v>
      </c>
      <c r="J19" s="155"/>
      <c r="K19" s="154"/>
      <c r="L19" s="154"/>
      <c r="M19" s="154"/>
      <c r="N19" s="154"/>
      <c r="O19" s="154"/>
      <c r="P19" s="154"/>
      <c r="Q19" s="154"/>
      <c r="R19" s="159"/>
      <c r="S19" s="160"/>
      <c r="T19" s="160"/>
      <c r="U19" s="160"/>
      <c r="V19" s="160"/>
      <c r="W19" s="160"/>
      <c r="X19" s="160"/>
      <c r="Y19" s="161"/>
      <c r="Z19" s="159"/>
      <c r="AA19" s="160"/>
      <c r="AB19" s="160"/>
      <c r="AC19" s="160"/>
      <c r="AD19" s="160"/>
      <c r="AE19" s="160"/>
      <c r="AF19" s="160"/>
      <c r="AG19" s="161"/>
      <c r="AH19" s="159"/>
      <c r="AI19" s="160"/>
      <c r="AJ19" s="160"/>
      <c r="AK19" s="160"/>
      <c r="AL19" s="160"/>
      <c r="AM19" s="160"/>
      <c r="AN19" s="160"/>
      <c r="AO19" s="161"/>
      <c r="AP19" s="159"/>
      <c r="AQ19" s="160"/>
      <c r="AR19" s="160"/>
      <c r="AS19" s="160"/>
      <c r="AT19" s="160"/>
      <c r="AU19" s="160"/>
      <c r="AV19" s="160"/>
      <c r="AW19" s="161"/>
      <c r="AX19" s="159"/>
      <c r="AY19" s="160"/>
      <c r="AZ19" s="160"/>
      <c r="BA19" s="160"/>
      <c r="BB19" s="160" t="s">
        <v>12</v>
      </c>
      <c r="BC19" s="160"/>
      <c r="BD19" s="160"/>
      <c r="BE19" s="161"/>
      <c r="BF19" s="159"/>
      <c r="BG19" s="160"/>
      <c r="BH19" s="160"/>
      <c r="BI19" s="160"/>
      <c r="BJ19" s="160"/>
      <c r="BK19" s="160"/>
      <c r="BL19" s="160"/>
      <c r="BM19" s="161"/>
      <c r="BN19" s="159"/>
      <c r="BO19" s="160"/>
      <c r="BP19" s="160"/>
      <c r="BQ19" s="160"/>
      <c r="BR19" s="160"/>
      <c r="BS19" s="160"/>
      <c r="BT19" s="160"/>
      <c r="BU19" s="161"/>
      <c r="BV19" s="159"/>
      <c r="BW19" s="160"/>
      <c r="BX19" s="160"/>
      <c r="BY19" s="160"/>
      <c r="BZ19" s="160"/>
      <c r="CA19" s="160"/>
      <c r="CB19" s="160"/>
      <c r="CC19" s="161"/>
      <c r="CD19" s="159"/>
      <c r="CE19" s="160"/>
      <c r="CF19" s="160"/>
      <c r="CG19" s="160"/>
      <c r="CH19" s="160"/>
      <c r="CI19" s="160"/>
      <c r="CJ19" s="160"/>
      <c r="CK19" s="161"/>
      <c r="CL19" s="159"/>
      <c r="CM19" s="160"/>
      <c r="CN19" s="160"/>
      <c r="CO19" s="160"/>
      <c r="CP19" s="160"/>
      <c r="CQ19" s="160"/>
      <c r="CR19" s="160"/>
      <c r="CS19" s="161"/>
      <c r="CT19" s="159"/>
      <c r="CU19" s="160"/>
      <c r="CV19" s="160" t="s">
        <v>12</v>
      </c>
      <c r="CW19" s="160"/>
      <c r="CX19" s="160"/>
      <c r="CY19" s="160"/>
      <c r="CZ19" s="160"/>
      <c r="DA19" s="161"/>
      <c r="DB19" s="157">
        <f t="shared" si="2"/>
        <v>2</v>
      </c>
      <c r="DC19" s="158">
        <f t="shared" ref="DC19" si="5">COUNTIF(J19:DA19,"E")</f>
        <v>0</v>
      </c>
      <c r="DD19" s="162">
        <f t="shared" ref="DD19:DD28" si="6">DC19/DB19</f>
        <v>0</v>
      </c>
      <c r="DE19" s="1"/>
      <c r="DF19" s="1"/>
    </row>
    <row r="20" spans="1:110" ht="60.75" customHeight="1" x14ac:dyDescent="0.2">
      <c r="A20" s="300"/>
      <c r="B20" s="580"/>
      <c r="C20" s="538" t="s">
        <v>40</v>
      </c>
      <c r="D20" s="538"/>
      <c r="E20" s="538"/>
      <c r="F20" s="538"/>
      <c r="G20" s="538"/>
      <c r="H20" s="538"/>
      <c r="I20" s="129" t="s">
        <v>99</v>
      </c>
      <c r="J20" s="159"/>
      <c r="K20" s="160"/>
      <c r="L20" s="160"/>
      <c r="M20" s="160"/>
      <c r="N20" s="160"/>
      <c r="O20" s="160"/>
      <c r="P20" s="160"/>
      <c r="Q20" s="160"/>
      <c r="R20" s="159"/>
      <c r="S20" s="160"/>
      <c r="T20" s="160"/>
      <c r="U20" s="160" t="s">
        <v>37</v>
      </c>
      <c r="V20" s="160" t="s">
        <v>12</v>
      </c>
      <c r="W20" s="160"/>
      <c r="X20" s="160"/>
      <c r="Y20" s="161"/>
      <c r="Z20" s="159"/>
      <c r="AA20" s="160"/>
      <c r="AB20" s="160"/>
      <c r="AC20" s="160" t="s">
        <v>37</v>
      </c>
      <c r="AD20" s="160"/>
      <c r="AE20" s="160"/>
      <c r="AF20" s="160"/>
      <c r="AG20" s="161"/>
      <c r="AH20" s="159"/>
      <c r="AI20" s="160"/>
      <c r="AJ20" s="160"/>
      <c r="AK20" s="160" t="s">
        <v>37</v>
      </c>
      <c r="AL20" s="160" t="s">
        <v>12</v>
      </c>
      <c r="AM20" s="160"/>
      <c r="AN20" s="160"/>
      <c r="AO20" s="161"/>
      <c r="AP20" s="159"/>
      <c r="AQ20" s="160"/>
      <c r="AR20" s="160"/>
      <c r="AS20" s="160"/>
      <c r="AT20" s="160"/>
      <c r="AU20" s="160"/>
      <c r="AV20" s="160"/>
      <c r="AW20" s="161"/>
      <c r="AX20" s="159"/>
      <c r="AY20" s="160"/>
      <c r="AZ20" s="160"/>
      <c r="BA20" s="160"/>
      <c r="BB20" s="160" t="s">
        <v>12</v>
      </c>
      <c r="BC20" s="160"/>
      <c r="BD20" s="160"/>
      <c r="BE20" s="161"/>
      <c r="BF20" s="159"/>
      <c r="BG20" s="160"/>
      <c r="BH20" s="160"/>
      <c r="BI20" s="160"/>
      <c r="BJ20" s="160"/>
      <c r="BK20" s="160"/>
      <c r="BL20" s="160"/>
      <c r="BM20" s="161"/>
      <c r="BN20" s="159"/>
      <c r="BO20" s="160"/>
      <c r="BP20" s="160"/>
      <c r="BQ20" s="160"/>
      <c r="BR20" s="160" t="s">
        <v>12</v>
      </c>
      <c r="BS20" s="160"/>
      <c r="BT20" s="160"/>
      <c r="BU20" s="161"/>
      <c r="BV20" s="159"/>
      <c r="BW20" s="160"/>
      <c r="BX20" s="160"/>
      <c r="BY20" s="160"/>
      <c r="BZ20" s="160"/>
      <c r="CA20" s="160"/>
      <c r="CB20" s="160"/>
      <c r="CC20" s="161"/>
      <c r="CD20" s="159"/>
      <c r="CE20" s="160"/>
      <c r="CF20" s="160"/>
      <c r="CG20" s="160"/>
      <c r="CH20" s="160" t="s">
        <v>12</v>
      </c>
      <c r="CI20" s="160"/>
      <c r="CJ20" s="160"/>
      <c r="CK20" s="161"/>
      <c r="CL20" s="159"/>
      <c r="CM20" s="160"/>
      <c r="CN20" s="160"/>
      <c r="CO20" s="160"/>
      <c r="CP20" s="160"/>
      <c r="CQ20" s="160"/>
      <c r="CR20" s="160"/>
      <c r="CS20" s="161"/>
      <c r="CT20" s="159"/>
      <c r="CU20" s="160"/>
      <c r="CV20" s="160"/>
      <c r="CW20" s="160"/>
      <c r="CX20" s="160" t="s">
        <v>12</v>
      </c>
      <c r="CY20" s="160"/>
      <c r="CZ20" s="160"/>
      <c r="DA20" s="161"/>
      <c r="DB20" s="157">
        <f t="shared" si="2"/>
        <v>6</v>
      </c>
      <c r="DC20" s="158">
        <f>COUNTIF(J20:DA20,"E")</f>
        <v>0</v>
      </c>
      <c r="DD20" s="162">
        <f t="shared" si="6"/>
        <v>0</v>
      </c>
      <c r="DE20" s="1"/>
      <c r="DF20" s="1"/>
    </row>
    <row r="21" spans="1:110" ht="60.75" customHeight="1" x14ac:dyDescent="0.2">
      <c r="A21" s="300"/>
      <c r="B21" s="580"/>
      <c r="C21" s="589" t="s">
        <v>108</v>
      </c>
      <c r="D21" s="589"/>
      <c r="E21" s="589"/>
      <c r="F21" s="589"/>
      <c r="G21" s="589"/>
      <c r="H21" s="589"/>
      <c r="I21" s="129" t="s">
        <v>99</v>
      </c>
      <c r="J21" s="159"/>
      <c r="K21" s="160"/>
      <c r="L21" s="160"/>
      <c r="M21" s="160"/>
      <c r="N21" s="160"/>
      <c r="O21" s="160"/>
      <c r="P21" s="160"/>
      <c r="Q21" s="160"/>
      <c r="R21" s="159"/>
      <c r="S21" s="160"/>
      <c r="T21" s="160"/>
      <c r="U21" s="160" t="s">
        <v>37</v>
      </c>
      <c r="V21" s="160"/>
      <c r="W21" s="160"/>
      <c r="X21" s="160"/>
      <c r="Y21" s="161"/>
      <c r="Z21" s="159"/>
      <c r="AA21" s="160"/>
      <c r="AB21" s="160"/>
      <c r="AC21" s="160" t="s">
        <v>37</v>
      </c>
      <c r="AD21" s="160"/>
      <c r="AE21" s="160"/>
      <c r="AF21" s="160"/>
      <c r="AG21" s="161"/>
      <c r="AH21" s="159"/>
      <c r="AI21" s="160"/>
      <c r="AJ21" s="160"/>
      <c r="AK21" s="160" t="s">
        <v>37</v>
      </c>
      <c r="AL21" s="160"/>
      <c r="AM21" s="160"/>
      <c r="AN21" s="160"/>
      <c r="AO21" s="161"/>
      <c r="AP21" s="159"/>
      <c r="AQ21" s="160"/>
      <c r="AR21" s="160"/>
      <c r="AS21" s="160"/>
      <c r="AT21" s="160"/>
      <c r="AU21" s="160"/>
      <c r="AV21" s="160" t="s">
        <v>12</v>
      </c>
      <c r="AW21" s="161"/>
      <c r="AX21" s="159"/>
      <c r="AY21" s="160"/>
      <c r="AZ21" s="160"/>
      <c r="BA21" s="160"/>
      <c r="BB21" s="160"/>
      <c r="BC21" s="160"/>
      <c r="BD21" s="160"/>
      <c r="BE21" s="161"/>
      <c r="BF21" s="159"/>
      <c r="BG21" s="160"/>
      <c r="BH21" s="160"/>
      <c r="BI21" s="160"/>
      <c r="BJ21" s="160"/>
      <c r="BK21" s="160"/>
      <c r="BL21" s="160"/>
      <c r="BM21" s="161"/>
      <c r="BN21" s="159"/>
      <c r="BO21" s="160"/>
      <c r="BP21" s="160"/>
      <c r="BQ21" s="160"/>
      <c r="BR21" s="160"/>
      <c r="BS21" s="160"/>
      <c r="BT21" s="160"/>
      <c r="BU21" s="161"/>
      <c r="BV21" s="159"/>
      <c r="BW21" s="160"/>
      <c r="BX21" s="160"/>
      <c r="BY21" s="160"/>
      <c r="BZ21" s="160"/>
      <c r="CA21" s="160"/>
      <c r="CB21" s="160"/>
      <c r="CC21" s="161"/>
      <c r="CD21" s="159"/>
      <c r="CE21" s="160"/>
      <c r="CF21" s="160"/>
      <c r="CG21" s="160"/>
      <c r="CH21" s="160"/>
      <c r="CI21" s="160"/>
      <c r="CJ21" s="160"/>
      <c r="CK21" s="161"/>
      <c r="CL21" s="159"/>
      <c r="CM21" s="160"/>
      <c r="CN21" s="160"/>
      <c r="CO21" s="160"/>
      <c r="CP21" s="160"/>
      <c r="CQ21" s="160"/>
      <c r="CR21" s="160" t="s">
        <v>12</v>
      </c>
      <c r="CS21" s="161"/>
      <c r="CT21" s="159"/>
      <c r="CU21" s="160"/>
      <c r="CV21" s="160"/>
      <c r="CW21" s="160"/>
      <c r="CX21" s="160"/>
      <c r="CY21" s="160"/>
      <c r="CZ21" s="160"/>
      <c r="DA21" s="161"/>
      <c r="DB21" s="157">
        <f t="shared" ref="DB21:DB22" si="7">COUNTIF(J21:DA21,"P")</f>
        <v>2</v>
      </c>
      <c r="DC21" s="158">
        <f t="shared" ref="DC21:DC22" si="8">COUNTIF(J21:DA21,"E")</f>
        <v>0</v>
      </c>
      <c r="DD21" s="162">
        <f t="shared" ref="DD21:DD22" si="9">DC21/DB21</f>
        <v>0</v>
      </c>
      <c r="DE21" s="1"/>
      <c r="DF21" s="1"/>
    </row>
    <row r="22" spans="1:110" ht="60.75" customHeight="1" x14ac:dyDescent="0.2">
      <c r="A22" s="300"/>
      <c r="B22" s="550"/>
      <c r="C22" s="564" t="s">
        <v>77</v>
      </c>
      <c r="D22" s="564"/>
      <c r="E22" s="564"/>
      <c r="F22" s="564"/>
      <c r="G22" s="564"/>
      <c r="H22" s="565"/>
      <c r="I22" s="129" t="s">
        <v>99</v>
      </c>
      <c r="J22" s="159"/>
      <c r="K22" s="160"/>
      <c r="L22" s="160"/>
      <c r="M22" s="160"/>
      <c r="N22" s="160"/>
      <c r="O22" s="160"/>
      <c r="P22" s="160"/>
      <c r="Q22" s="160"/>
      <c r="R22" s="159"/>
      <c r="S22" s="160"/>
      <c r="T22" s="160"/>
      <c r="U22" s="160" t="s">
        <v>37</v>
      </c>
      <c r="V22" s="160" t="s">
        <v>12</v>
      </c>
      <c r="W22" s="160"/>
      <c r="X22" s="160"/>
      <c r="Y22" s="161"/>
      <c r="Z22" s="159"/>
      <c r="AA22" s="160"/>
      <c r="AB22" s="160"/>
      <c r="AC22" s="160" t="s">
        <v>37</v>
      </c>
      <c r="AD22" s="160"/>
      <c r="AE22" s="160"/>
      <c r="AF22" s="160"/>
      <c r="AG22" s="161"/>
      <c r="AH22" s="159"/>
      <c r="AI22" s="160"/>
      <c r="AJ22" s="160"/>
      <c r="AK22" s="160" t="s">
        <v>37</v>
      </c>
      <c r="AL22" s="160" t="s">
        <v>12</v>
      </c>
      <c r="AM22" s="160"/>
      <c r="AN22" s="160"/>
      <c r="AO22" s="161"/>
      <c r="AP22" s="159"/>
      <c r="AQ22" s="160"/>
      <c r="AR22" s="160"/>
      <c r="AS22" s="160"/>
      <c r="AT22" s="160"/>
      <c r="AU22" s="160"/>
      <c r="AV22" s="160"/>
      <c r="AW22" s="161"/>
      <c r="AX22" s="159"/>
      <c r="AY22" s="160"/>
      <c r="AZ22" s="160"/>
      <c r="BA22" s="160"/>
      <c r="BB22" s="160" t="s">
        <v>12</v>
      </c>
      <c r="BC22" s="160"/>
      <c r="BD22" s="160"/>
      <c r="BE22" s="161"/>
      <c r="BF22" s="159"/>
      <c r="BG22" s="160"/>
      <c r="BH22" s="160"/>
      <c r="BI22" s="160"/>
      <c r="BJ22" s="160"/>
      <c r="BK22" s="160"/>
      <c r="BL22" s="160"/>
      <c r="BM22" s="161"/>
      <c r="BN22" s="159"/>
      <c r="BO22" s="160"/>
      <c r="BP22" s="160"/>
      <c r="BQ22" s="160"/>
      <c r="BR22" s="160" t="s">
        <v>12</v>
      </c>
      <c r="BS22" s="160"/>
      <c r="BT22" s="160"/>
      <c r="BU22" s="161"/>
      <c r="BV22" s="159"/>
      <c r="BW22" s="160"/>
      <c r="BX22" s="160"/>
      <c r="BY22" s="160"/>
      <c r="BZ22" s="160"/>
      <c r="CA22" s="160"/>
      <c r="CB22" s="160"/>
      <c r="CC22" s="161"/>
      <c r="CD22" s="159"/>
      <c r="CE22" s="160"/>
      <c r="CF22" s="160"/>
      <c r="CG22" s="160"/>
      <c r="CH22" s="160" t="s">
        <v>12</v>
      </c>
      <c r="CI22" s="160"/>
      <c r="CJ22" s="160"/>
      <c r="CK22" s="161"/>
      <c r="CL22" s="159"/>
      <c r="CM22" s="160"/>
      <c r="CN22" s="160"/>
      <c r="CO22" s="160"/>
      <c r="CP22" s="160"/>
      <c r="CQ22" s="160"/>
      <c r="CR22" s="160"/>
      <c r="CS22" s="161"/>
      <c r="CT22" s="159"/>
      <c r="CU22" s="160"/>
      <c r="CV22" s="160"/>
      <c r="CW22" s="160"/>
      <c r="CX22" s="160" t="s">
        <v>12</v>
      </c>
      <c r="CY22" s="160"/>
      <c r="CZ22" s="160"/>
      <c r="DA22" s="161"/>
      <c r="DB22" s="157">
        <f t="shared" si="7"/>
        <v>6</v>
      </c>
      <c r="DC22" s="158">
        <f t="shared" si="8"/>
        <v>0</v>
      </c>
      <c r="DD22" s="162">
        <f t="shared" si="9"/>
        <v>0</v>
      </c>
      <c r="DE22" s="1"/>
      <c r="DF22" s="1"/>
    </row>
    <row r="23" spans="1:110" ht="18.75" customHeight="1" x14ac:dyDescent="0.2">
      <c r="A23" s="300"/>
      <c r="B23" s="581" t="s">
        <v>37</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c r="CU23" s="582"/>
      <c r="CV23" s="582"/>
      <c r="CW23" s="582"/>
      <c r="CX23" s="582"/>
      <c r="CY23" s="582"/>
      <c r="CZ23" s="582"/>
      <c r="DA23" s="583"/>
      <c r="DB23" s="239">
        <f>SUM(DB18:DB20)</f>
        <v>9</v>
      </c>
      <c r="DC23" s="238">
        <f>SUM(DC19:DC20)</f>
        <v>0</v>
      </c>
      <c r="DD23" s="241">
        <f>DC23/DB23</f>
        <v>0</v>
      </c>
      <c r="DE23" s="1"/>
      <c r="DF23" s="1"/>
    </row>
    <row r="24" spans="1:110" ht="45" customHeight="1" x14ac:dyDescent="0.2">
      <c r="A24" s="300"/>
      <c r="B24" s="561" t="s">
        <v>59</v>
      </c>
      <c r="C24" s="566" t="s">
        <v>107</v>
      </c>
      <c r="D24" s="567"/>
      <c r="E24" s="567"/>
      <c r="F24" s="567"/>
      <c r="G24" s="567"/>
      <c r="H24" s="567"/>
      <c r="I24" s="129" t="s">
        <v>99</v>
      </c>
      <c r="J24" s="163"/>
      <c r="K24" s="164"/>
      <c r="L24" s="165" t="s">
        <v>37</v>
      </c>
      <c r="M24" s="165" t="s">
        <v>37</v>
      </c>
      <c r="N24" s="175" t="s">
        <v>12</v>
      </c>
      <c r="O24" s="175"/>
      <c r="P24" s="165"/>
      <c r="Q24" s="166"/>
      <c r="R24" s="167"/>
      <c r="S24" s="146"/>
      <c r="T24" s="146"/>
      <c r="U24" s="146"/>
      <c r="V24" s="146" t="s">
        <v>12</v>
      </c>
      <c r="W24" s="146"/>
      <c r="X24" s="146"/>
      <c r="Y24" s="146"/>
      <c r="Z24" s="145"/>
      <c r="AA24" s="146"/>
      <c r="AB24" s="146"/>
      <c r="AC24" s="146"/>
      <c r="AD24" s="146" t="s">
        <v>12</v>
      </c>
      <c r="AE24" s="146"/>
      <c r="AF24" s="146"/>
      <c r="AG24" s="147"/>
      <c r="AH24" s="167"/>
      <c r="AI24" s="146"/>
      <c r="AJ24" s="146"/>
      <c r="AK24" s="146"/>
      <c r="AL24" s="146" t="s">
        <v>12</v>
      </c>
      <c r="AM24" s="146"/>
      <c r="AN24" s="146"/>
      <c r="AO24" s="147"/>
      <c r="AP24" s="167"/>
      <c r="AQ24" s="146"/>
      <c r="AR24" s="146"/>
      <c r="AS24" s="146"/>
      <c r="AT24" s="146" t="s">
        <v>12</v>
      </c>
      <c r="AU24" s="146"/>
      <c r="AV24" s="146"/>
      <c r="AW24" s="147"/>
      <c r="AX24" s="167"/>
      <c r="AY24" s="146"/>
      <c r="AZ24" s="146"/>
      <c r="BA24" s="146"/>
      <c r="BB24" s="146" t="s">
        <v>12</v>
      </c>
      <c r="BC24" s="146"/>
      <c r="BD24" s="146"/>
      <c r="BE24" s="147"/>
      <c r="BF24" s="167"/>
      <c r="BG24" s="146"/>
      <c r="BH24" s="146"/>
      <c r="BI24" s="146"/>
      <c r="BJ24" s="146" t="s">
        <v>12</v>
      </c>
      <c r="BK24" s="146"/>
      <c r="BL24" s="146"/>
      <c r="BM24" s="147"/>
      <c r="BN24" s="167"/>
      <c r="BO24" s="146"/>
      <c r="BP24" s="146"/>
      <c r="BQ24" s="146"/>
      <c r="BR24" s="146" t="s">
        <v>12</v>
      </c>
      <c r="BS24" s="146"/>
      <c r="BT24" s="146"/>
      <c r="BU24" s="147"/>
      <c r="BV24" s="167"/>
      <c r="BW24" s="146"/>
      <c r="BX24" s="146"/>
      <c r="BY24" s="146"/>
      <c r="BZ24" s="146" t="s">
        <v>12</v>
      </c>
      <c r="CA24" s="146"/>
      <c r="CB24" s="146"/>
      <c r="CC24" s="147"/>
      <c r="CD24" s="167"/>
      <c r="CE24" s="146"/>
      <c r="CF24" s="146"/>
      <c r="CG24" s="146"/>
      <c r="CH24" s="146" t="s">
        <v>12</v>
      </c>
      <c r="CI24" s="146"/>
      <c r="CJ24" s="146"/>
      <c r="CK24" s="147"/>
      <c r="CL24" s="167"/>
      <c r="CM24" s="146"/>
      <c r="CN24" s="146"/>
      <c r="CO24" s="146"/>
      <c r="CP24" s="146" t="s">
        <v>12</v>
      </c>
      <c r="CQ24" s="146"/>
      <c r="CR24" s="146"/>
      <c r="CS24" s="147"/>
      <c r="CT24" s="167"/>
      <c r="CU24" s="146"/>
      <c r="CV24" s="146"/>
      <c r="CW24" s="146"/>
      <c r="CX24" s="146" t="s">
        <v>12</v>
      </c>
      <c r="CY24" s="146"/>
      <c r="CZ24" s="146"/>
      <c r="DA24" s="147"/>
      <c r="DB24" s="167">
        <f t="shared" si="2"/>
        <v>12</v>
      </c>
      <c r="DC24" s="146">
        <f>COUNTIF(J24:DA24,"E")</f>
        <v>0</v>
      </c>
      <c r="DD24" s="168">
        <f t="shared" si="6"/>
        <v>0</v>
      </c>
      <c r="DE24" s="1"/>
      <c r="DF24" s="1"/>
    </row>
    <row r="25" spans="1:110" ht="52.5" customHeight="1" x14ac:dyDescent="0.2">
      <c r="A25" s="300"/>
      <c r="B25" s="562"/>
      <c r="C25" s="537" t="s">
        <v>104</v>
      </c>
      <c r="D25" s="538"/>
      <c r="E25" s="538"/>
      <c r="F25" s="538"/>
      <c r="G25" s="538"/>
      <c r="H25" s="538"/>
      <c r="I25" s="129" t="s">
        <v>99</v>
      </c>
      <c r="J25" s="169"/>
      <c r="K25" s="170"/>
      <c r="L25" s="143"/>
      <c r="M25" s="143"/>
      <c r="N25" s="175" t="s">
        <v>12</v>
      </c>
      <c r="O25" s="175"/>
      <c r="P25" s="143"/>
      <c r="Q25" s="332"/>
      <c r="R25" s="151"/>
      <c r="S25" s="152"/>
      <c r="T25" s="152"/>
      <c r="U25" s="152"/>
      <c r="V25" s="152" t="s">
        <v>12</v>
      </c>
      <c r="W25" s="152"/>
      <c r="X25" s="152"/>
      <c r="Y25" s="152"/>
      <c r="Z25" s="171"/>
      <c r="AA25" s="152"/>
      <c r="AB25" s="152"/>
      <c r="AC25" s="152"/>
      <c r="AD25" s="152" t="s">
        <v>12</v>
      </c>
      <c r="AE25" s="152"/>
      <c r="AF25" s="152"/>
      <c r="AG25" s="172"/>
      <c r="AH25" s="151"/>
      <c r="AI25" s="152"/>
      <c r="AJ25" s="152"/>
      <c r="AK25" s="152"/>
      <c r="AL25" s="152" t="s">
        <v>12</v>
      </c>
      <c r="AM25" s="152"/>
      <c r="AN25" s="152"/>
      <c r="AO25" s="172"/>
      <c r="AP25" s="151"/>
      <c r="AQ25" s="152"/>
      <c r="AR25" s="152"/>
      <c r="AS25" s="152"/>
      <c r="AT25" s="152" t="s">
        <v>12</v>
      </c>
      <c r="AU25" s="152"/>
      <c r="AV25" s="152"/>
      <c r="AW25" s="172"/>
      <c r="AX25" s="151"/>
      <c r="AY25" s="152"/>
      <c r="AZ25" s="152"/>
      <c r="BA25" s="152"/>
      <c r="BB25" s="152" t="s">
        <v>12</v>
      </c>
      <c r="BC25" s="152"/>
      <c r="BD25" s="152"/>
      <c r="BE25" s="172"/>
      <c r="BF25" s="151"/>
      <c r="BG25" s="152"/>
      <c r="BH25" s="152"/>
      <c r="BI25" s="152"/>
      <c r="BJ25" s="152" t="s">
        <v>12</v>
      </c>
      <c r="BK25" s="152"/>
      <c r="BL25" s="152"/>
      <c r="BM25" s="172"/>
      <c r="BN25" s="151"/>
      <c r="BO25" s="152"/>
      <c r="BP25" s="152"/>
      <c r="BQ25" s="152"/>
      <c r="BR25" s="152" t="s">
        <v>12</v>
      </c>
      <c r="BS25" s="152"/>
      <c r="BT25" s="152"/>
      <c r="BU25" s="172"/>
      <c r="BV25" s="151"/>
      <c r="BW25" s="152"/>
      <c r="BX25" s="152"/>
      <c r="BY25" s="152"/>
      <c r="BZ25" s="152" t="s">
        <v>12</v>
      </c>
      <c r="CA25" s="152"/>
      <c r="CB25" s="152"/>
      <c r="CC25" s="172"/>
      <c r="CD25" s="151"/>
      <c r="CE25" s="152"/>
      <c r="CF25" s="152"/>
      <c r="CG25" s="152"/>
      <c r="CH25" s="152" t="s">
        <v>12</v>
      </c>
      <c r="CI25" s="152"/>
      <c r="CJ25" s="152"/>
      <c r="CK25" s="172"/>
      <c r="CL25" s="151"/>
      <c r="CM25" s="152"/>
      <c r="CN25" s="152"/>
      <c r="CO25" s="152"/>
      <c r="CP25" s="152" t="s">
        <v>12</v>
      </c>
      <c r="CQ25" s="152"/>
      <c r="CR25" s="152"/>
      <c r="CS25" s="172"/>
      <c r="CT25" s="151"/>
      <c r="CU25" s="152"/>
      <c r="CV25" s="152"/>
      <c r="CW25" s="152"/>
      <c r="CX25" s="152" t="s">
        <v>12</v>
      </c>
      <c r="CY25" s="152"/>
      <c r="CZ25" s="152"/>
      <c r="DA25" s="172"/>
      <c r="DB25" s="167">
        <f t="shared" ref="DB25:DB26" si="10">COUNTIF(J25:DA25,"P")</f>
        <v>12</v>
      </c>
      <c r="DC25" s="146">
        <f t="shared" ref="DC25:DC26" si="11">COUNTIF(J25:DA25,"E")</f>
        <v>0</v>
      </c>
      <c r="DD25" s="168">
        <f t="shared" ref="DD25:DD26" si="12">DC25/DB25</f>
        <v>0</v>
      </c>
      <c r="DE25" s="1"/>
      <c r="DF25" s="1"/>
    </row>
    <row r="26" spans="1:110" ht="53.25" customHeight="1" x14ac:dyDescent="0.2">
      <c r="A26" s="300"/>
      <c r="B26" s="562"/>
      <c r="C26" s="537" t="s">
        <v>105</v>
      </c>
      <c r="D26" s="538"/>
      <c r="E26" s="538"/>
      <c r="F26" s="538"/>
      <c r="G26" s="538"/>
      <c r="H26" s="538"/>
      <c r="I26" s="129" t="s">
        <v>99</v>
      </c>
      <c r="J26" s="169"/>
      <c r="K26" s="170"/>
      <c r="L26" s="143"/>
      <c r="M26" s="143"/>
      <c r="N26" s="175"/>
      <c r="O26" s="175"/>
      <c r="P26" s="143" t="s">
        <v>12</v>
      </c>
      <c r="Q26" s="332"/>
      <c r="R26" s="151"/>
      <c r="S26" s="152"/>
      <c r="T26" s="152"/>
      <c r="U26" s="152"/>
      <c r="V26" s="152"/>
      <c r="W26" s="152"/>
      <c r="X26" s="152" t="s">
        <v>12</v>
      </c>
      <c r="Y26" s="152"/>
      <c r="Z26" s="171"/>
      <c r="AA26" s="152"/>
      <c r="AB26" s="152"/>
      <c r="AC26" s="152"/>
      <c r="AD26" s="152"/>
      <c r="AE26" s="152"/>
      <c r="AF26" s="152" t="s">
        <v>12</v>
      </c>
      <c r="AG26" s="172"/>
      <c r="AH26" s="151"/>
      <c r="AI26" s="152"/>
      <c r="AJ26" s="152"/>
      <c r="AK26" s="152"/>
      <c r="AL26" s="152"/>
      <c r="AM26" s="152"/>
      <c r="AN26" s="152" t="s">
        <v>12</v>
      </c>
      <c r="AO26" s="172"/>
      <c r="AP26" s="151"/>
      <c r="AQ26" s="152"/>
      <c r="AR26" s="152"/>
      <c r="AS26" s="152"/>
      <c r="AT26" s="152"/>
      <c r="AU26" s="152"/>
      <c r="AV26" s="152" t="s">
        <v>12</v>
      </c>
      <c r="AW26" s="172"/>
      <c r="AX26" s="151"/>
      <c r="AY26" s="152"/>
      <c r="AZ26" s="152"/>
      <c r="BA26" s="152"/>
      <c r="BB26" s="152"/>
      <c r="BC26" s="152"/>
      <c r="BD26" s="152" t="s">
        <v>12</v>
      </c>
      <c r="BE26" s="172"/>
      <c r="BF26" s="151"/>
      <c r="BG26" s="152"/>
      <c r="BH26" s="152"/>
      <c r="BI26" s="152"/>
      <c r="BJ26" s="152" t="s">
        <v>12</v>
      </c>
      <c r="BK26" s="152"/>
      <c r="BL26" s="152"/>
      <c r="BM26" s="172"/>
      <c r="BN26" s="151"/>
      <c r="BO26" s="152"/>
      <c r="BP26" s="152"/>
      <c r="BQ26" s="152"/>
      <c r="BR26" s="152" t="s">
        <v>12</v>
      </c>
      <c r="BS26" s="152"/>
      <c r="BT26" s="152"/>
      <c r="BU26" s="172"/>
      <c r="BV26" s="151"/>
      <c r="BW26" s="152"/>
      <c r="BX26" s="152"/>
      <c r="BY26" s="152"/>
      <c r="BZ26" s="152" t="s">
        <v>12</v>
      </c>
      <c r="CA26" s="152"/>
      <c r="CB26" s="152"/>
      <c r="CC26" s="172"/>
      <c r="CD26" s="151"/>
      <c r="CE26" s="152"/>
      <c r="CF26" s="152"/>
      <c r="CG26" s="152"/>
      <c r="CH26" s="152" t="s">
        <v>12</v>
      </c>
      <c r="CI26" s="152"/>
      <c r="CJ26" s="152"/>
      <c r="CK26" s="172"/>
      <c r="CL26" s="151"/>
      <c r="CM26" s="152"/>
      <c r="CN26" s="152"/>
      <c r="CO26" s="152"/>
      <c r="CP26" s="152" t="s">
        <v>12</v>
      </c>
      <c r="CQ26" s="152"/>
      <c r="CR26" s="152"/>
      <c r="CS26" s="172"/>
      <c r="CT26" s="151"/>
      <c r="CU26" s="152"/>
      <c r="CV26" s="152"/>
      <c r="CW26" s="152"/>
      <c r="CX26" s="152" t="s">
        <v>12</v>
      </c>
      <c r="CY26" s="152"/>
      <c r="CZ26" s="152"/>
      <c r="DA26" s="172"/>
      <c r="DB26" s="167">
        <f t="shared" si="10"/>
        <v>12</v>
      </c>
      <c r="DC26" s="146">
        <f t="shared" si="11"/>
        <v>0</v>
      </c>
      <c r="DD26" s="168">
        <f t="shared" si="12"/>
        <v>0</v>
      </c>
      <c r="DE26" s="1"/>
      <c r="DF26" s="1"/>
    </row>
    <row r="27" spans="1:110" ht="45" customHeight="1" x14ac:dyDescent="0.2">
      <c r="A27" s="300"/>
      <c r="B27" s="562"/>
      <c r="C27" s="531" t="s">
        <v>63</v>
      </c>
      <c r="D27" s="532"/>
      <c r="E27" s="532"/>
      <c r="F27" s="532"/>
      <c r="G27" s="532"/>
      <c r="H27" s="532"/>
      <c r="I27" s="129" t="s">
        <v>99</v>
      </c>
      <c r="J27" s="169"/>
      <c r="K27" s="170"/>
      <c r="L27" s="154" t="s">
        <v>37</v>
      </c>
      <c r="M27" s="154" t="s">
        <v>37</v>
      </c>
      <c r="N27" s="154"/>
      <c r="O27" s="154"/>
      <c r="P27" s="154"/>
      <c r="Q27" s="156"/>
      <c r="R27" s="151"/>
      <c r="S27" s="152"/>
      <c r="T27" s="152"/>
      <c r="U27" s="152"/>
      <c r="V27" s="152"/>
      <c r="W27" s="152"/>
      <c r="X27" s="152"/>
      <c r="Y27" s="152"/>
      <c r="Z27" s="171"/>
      <c r="AA27" s="152"/>
      <c r="AB27" s="152"/>
      <c r="AC27" s="152"/>
      <c r="AD27" s="152"/>
      <c r="AE27" s="152"/>
      <c r="AF27" s="152"/>
      <c r="AG27" s="172"/>
      <c r="AH27" s="151"/>
      <c r="AI27" s="152"/>
      <c r="AJ27" s="152"/>
      <c r="AK27" s="152"/>
      <c r="AL27" s="152"/>
      <c r="AM27" s="152"/>
      <c r="AN27" s="152"/>
      <c r="AO27" s="172"/>
      <c r="AP27" s="151"/>
      <c r="AQ27" s="152"/>
      <c r="AR27" s="152"/>
      <c r="AS27" s="152"/>
      <c r="AT27" s="152"/>
      <c r="AU27" s="152"/>
      <c r="AV27" s="152"/>
      <c r="AW27" s="172"/>
      <c r="AX27" s="151"/>
      <c r="AY27" s="152"/>
      <c r="AZ27" s="152"/>
      <c r="BA27" s="152"/>
      <c r="BB27" s="152"/>
      <c r="BC27" s="152"/>
      <c r="BD27" s="152" t="s">
        <v>12</v>
      </c>
      <c r="BE27" s="172"/>
      <c r="BF27" s="151"/>
      <c r="BG27" s="152"/>
      <c r="BH27" s="152"/>
      <c r="BI27" s="152"/>
      <c r="BJ27" s="152"/>
      <c r="BK27" s="152"/>
      <c r="BL27" s="152" t="s">
        <v>37</v>
      </c>
      <c r="BM27" s="172"/>
      <c r="BN27" s="151"/>
      <c r="BO27" s="152"/>
      <c r="BP27" s="152"/>
      <c r="BQ27" s="152"/>
      <c r="BR27" s="152"/>
      <c r="BS27" s="152"/>
      <c r="BT27" s="152"/>
      <c r="BU27" s="172"/>
      <c r="BV27" s="151"/>
      <c r="BW27" s="152"/>
      <c r="BX27" s="152"/>
      <c r="BY27" s="152"/>
      <c r="BZ27" s="152"/>
      <c r="CA27" s="152"/>
      <c r="CB27" s="152" t="s">
        <v>37</v>
      </c>
      <c r="CC27" s="172"/>
      <c r="CD27" s="151"/>
      <c r="CE27" s="152"/>
      <c r="CF27" s="152"/>
      <c r="CG27" s="152"/>
      <c r="CH27" s="152"/>
      <c r="CI27" s="152"/>
      <c r="CJ27" s="152" t="s">
        <v>37</v>
      </c>
      <c r="CK27" s="172"/>
      <c r="CL27" s="151"/>
      <c r="CM27" s="152"/>
      <c r="CN27" s="152"/>
      <c r="CO27" s="152"/>
      <c r="CP27" s="152"/>
      <c r="CQ27" s="152"/>
      <c r="CR27" s="152" t="s">
        <v>37</v>
      </c>
      <c r="CS27" s="172"/>
      <c r="CT27" s="151"/>
      <c r="CU27" s="152"/>
      <c r="CV27" s="152"/>
      <c r="CW27" s="152"/>
      <c r="CX27" s="152" t="s">
        <v>12</v>
      </c>
      <c r="CY27" s="152"/>
      <c r="CZ27" s="152"/>
      <c r="DA27" s="172"/>
      <c r="DB27" s="157">
        <f t="shared" si="2"/>
        <v>2</v>
      </c>
      <c r="DC27" s="152">
        <f>COUNTIF(J27:DA27,"E")</f>
        <v>0</v>
      </c>
      <c r="DD27" s="153">
        <f t="shared" ref="DD27" si="13">DC27/DB27</f>
        <v>0</v>
      </c>
      <c r="DE27" s="1"/>
      <c r="DF27" s="1"/>
    </row>
    <row r="28" spans="1:110" ht="41.25" customHeight="1" x14ac:dyDescent="0.2">
      <c r="A28" s="300"/>
      <c r="B28" s="563"/>
      <c r="C28" s="535" t="s">
        <v>33</v>
      </c>
      <c r="D28" s="536"/>
      <c r="E28" s="536"/>
      <c r="F28" s="536"/>
      <c r="G28" s="536"/>
      <c r="H28" s="536"/>
      <c r="I28" s="129" t="s">
        <v>99</v>
      </c>
      <c r="J28" s="173"/>
      <c r="K28" s="174"/>
      <c r="L28" s="175" t="s">
        <v>37</v>
      </c>
      <c r="M28" s="175" t="s">
        <v>37</v>
      </c>
      <c r="N28" s="175"/>
      <c r="O28" s="175"/>
      <c r="P28" s="175" t="s">
        <v>12</v>
      </c>
      <c r="Q28" s="176"/>
      <c r="R28" s="177"/>
      <c r="S28" s="178"/>
      <c r="T28" s="179"/>
      <c r="U28" s="178"/>
      <c r="V28" s="179"/>
      <c r="W28" s="178"/>
      <c r="X28" s="179" t="s">
        <v>12</v>
      </c>
      <c r="Y28" s="178"/>
      <c r="Z28" s="180"/>
      <c r="AA28" s="179"/>
      <c r="AB28" s="179"/>
      <c r="AC28" s="179"/>
      <c r="AD28" s="179"/>
      <c r="AE28" s="179"/>
      <c r="AF28" s="179" t="s">
        <v>12</v>
      </c>
      <c r="AG28" s="181"/>
      <c r="AH28" s="177"/>
      <c r="AI28" s="179"/>
      <c r="AJ28" s="179"/>
      <c r="AK28" s="179"/>
      <c r="AL28" s="179"/>
      <c r="AM28" s="179"/>
      <c r="AN28" s="179" t="s">
        <v>12</v>
      </c>
      <c r="AO28" s="181"/>
      <c r="AP28" s="177"/>
      <c r="AQ28" s="179"/>
      <c r="AR28" s="179"/>
      <c r="AS28" s="179"/>
      <c r="AT28" s="179"/>
      <c r="AU28" s="179"/>
      <c r="AV28" s="179" t="s">
        <v>12</v>
      </c>
      <c r="AW28" s="181"/>
      <c r="AX28" s="177"/>
      <c r="AY28" s="179"/>
      <c r="AZ28" s="179"/>
      <c r="BA28" s="179"/>
      <c r="BB28" s="179"/>
      <c r="BC28" s="179"/>
      <c r="BD28" s="179" t="s">
        <v>12</v>
      </c>
      <c r="BE28" s="181"/>
      <c r="BF28" s="177"/>
      <c r="BG28" s="179"/>
      <c r="BH28" s="179"/>
      <c r="BI28" s="179"/>
      <c r="BJ28" s="179" t="s">
        <v>12</v>
      </c>
      <c r="BK28" s="179"/>
      <c r="BL28" s="179"/>
      <c r="BM28" s="181"/>
      <c r="BN28" s="177"/>
      <c r="BO28" s="179"/>
      <c r="BP28" s="179"/>
      <c r="BQ28" s="179"/>
      <c r="BR28" s="179" t="s">
        <v>12</v>
      </c>
      <c r="BS28" s="179"/>
      <c r="BT28" s="179"/>
      <c r="BU28" s="181"/>
      <c r="BV28" s="177"/>
      <c r="BW28" s="179"/>
      <c r="BX28" s="179"/>
      <c r="BY28" s="179"/>
      <c r="BZ28" s="179" t="s">
        <v>12</v>
      </c>
      <c r="CA28" s="179"/>
      <c r="CB28" s="179"/>
      <c r="CC28" s="181"/>
      <c r="CD28" s="177"/>
      <c r="CE28" s="179"/>
      <c r="CF28" s="179"/>
      <c r="CG28" s="179"/>
      <c r="CH28" s="179" t="s">
        <v>12</v>
      </c>
      <c r="CI28" s="179"/>
      <c r="CJ28" s="179"/>
      <c r="CK28" s="181"/>
      <c r="CL28" s="177"/>
      <c r="CM28" s="179"/>
      <c r="CN28" s="179"/>
      <c r="CO28" s="179"/>
      <c r="CP28" s="179" t="s">
        <v>12</v>
      </c>
      <c r="CQ28" s="179"/>
      <c r="CR28" s="179"/>
      <c r="CS28" s="181"/>
      <c r="CT28" s="177"/>
      <c r="CU28" s="179"/>
      <c r="CV28" s="179"/>
      <c r="CW28" s="179"/>
      <c r="CX28" s="179" t="s">
        <v>12</v>
      </c>
      <c r="CY28" s="179"/>
      <c r="CZ28" s="179"/>
      <c r="DA28" s="181"/>
      <c r="DB28" s="177">
        <f t="shared" si="2"/>
        <v>12</v>
      </c>
      <c r="DC28" s="178">
        <f>COUNTIF(J28:DA28,"E")</f>
        <v>0</v>
      </c>
      <c r="DD28" s="182">
        <f t="shared" si="6"/>
        <v>0</v>
      </c>
      <c r="DE28" s="1"/>
      <c r="DF28" s="1"/>
    </row>
    <row r="29" spans="1:110" ht="30" customHeight="1" x14ac:dyDescent="0.2">
      <c r="A29" s="300"/>
      <c r="B29" s="256"/>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128">
        <f>SUM(DB24:DB28)</f>
        <v>50</v>
      </c>
      <c r="DC29" s="249">
        <f>SUM(DC24:DC28)</f>
        <v>0</v>
      </c>
      <c r="DD29" s="250">
        <f>DC29/DB29</f>
        <v>0</v>
      </c>
      <c r="DE29" s="1"/>
      <c r="DF29" s="1"/>
    </row>
    <row r="30" spans="1:110" s="21" customFormat="1" ht="23.25" hidden="1" customHeight="1" x14ac:dyDescent="0.25">
      <c r="A30" s="302"/>
      <c r="B30" s="25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9"/>
      <c r="DC30" s="259"/>
      <c r="DD30" s="260"/>
    </row>
    <row r="31" spans="1:110" ht="24.75" hidden="1" customHeight="1" x14ac:dyDescent="0.2">
      <c r="A31" s="300"/>
      <c r="B31" s="261"/>
      <c r="C31" s="262"/>
      <c r="D31" s="262"/>
      <c r="E31" s="262"/>
      <c r="F31" s="262"/>
      <c r="G31" s="262"/>
      <c r="H31" s="262"/>
      <c r="I31" s="128" t="s">
        <v>15</v>
      </c>
      <c r="J31" s="528" t="s">
        <v>32</v>
      </c>
      <c r="K31" s="529"/>
      <c r="L31" s="529"/>
      <c r="M31" s="529"/>
      <c r="N31" s="529"/>
      <c r="O31" s="529"/>
      <c r="P31" s="529"/>
      <c r="Q31" s="530"/>
      <c r="R31" s="528" t="str">
        <f>R12</f>
        <v>FEBRERO</v>
      </c>
      <c r="S31" s="529"/>
      <c r="T31" s="529"/>
      <c r="U31" s="529"/>
      <c r="V31" s="529"/>
      <c r="W31" s="529"/>
      <c r="X31" s="529"/>
      <c r="Y31" s="530"/>
      <c r="Z31" s="528" t="str">
        <f>Z12</f>
        <v>MARZO</v>
      </c>
      <c r="AA31" s="529"/>
      <c r="AB31" s="529"/>
      <c r="AC31" s="529"/>
      <c r="AD31" s="529"/>
      <c r="AE31" s="529"/>
      <c r="AF31" s="529"/>
      <c r="AG31" s="530"/>
      <c r="AH31" s="528" t="str">
        <f>AH12</f>
        <v>ABRIL</v>
      </c>
      <c r="AI31" s="529"/>
      <c r="AJ31" s="529"/>
      <c r="AK31" s="529"/>
      <c r="AL31" s="529"/>
      <c r="AM31" s="529"/>
      <c r="AN31" s="529"/>
      <c r="AO31" s="530"/>
      <c r="AP31" s="528" t="str">
        <f>AP12</f>
        <v>MAYO</v>
      </c>
      <c r="AQ31" s="529"/>
      <c r="AR31" s="529"/>
      <c r="AS31" s="529"/>
      <c r="AT31" s="529"/>
      <c r="AU31" s="529"/>
      <c r="AV31" s="529"/>
      <c r="AW31" s="530"/>
      <c r="AX31" s="528" t="str">
        <f>AX12</f>
        <v>JUNIO</v>
      </c>
      <c r="AY31" s="529"/>
      <c r="AZ31" s="529"/>
      <c r="BA31" s="529"/>
      <c r="BB31" s="529"/>
      <c r="BC31" s="529"/>
      <c r="BD31" s="529"/>
      <c r="BE31" s="530"/>
      <c r="BF31" s="528" t="str">
        <f>BF12</f>
        <v>JULIO</v>
      </c>
      <c r="BG31" s="529"/>
      <c r="BH31" s="529"/>
      <c r="BI31" s="529"/>
      <c r="BJ31" s="529"/>
      <c r="BK31" s="529"/>
      <c r="BL31" s="529"/>
      <c r="BM31" s="530"/>
      <c r="BN31" s="528" t="str">
        <f>BN12</f>
        <v>AGOSTO</v>
      </c>
      <c r="BO31" s="529"/>
      <c r="BP31" s="529"/>
      <c r="BQ31" s="529"/>
      <c r="BR31" s="529"/>
      <c r="BS31" s="529"/>
      <c r="BT31" s="529"/>
      <c r="BU31" s="530"/>
      <c r="BV31" s="528" t="str">
        <f>BV12</f>
        <v>SEPTIEMBRE</v>
      </c>
      <c r="BW31" s="529"/>
      <c r="BX31" s="529"/>
      <c r="BY31" s="529"/>
      <c r="BZ31" s="529"/>
      <c r="CA31" s="529"/>
      <c r="CB31" s="529"/>
      <c r="CC31" s="530"/>
      <c r="CD31" s="528" t="str">
        <f>CD12</f>
        <v>OCTUBRE</v>
      </c>
      <c r="CE31" s="529"/>
      <c r="CF31" s="529"/>
      <c r="CG31" s="529"/>
      <c r="CH31" s="529"/>
      <c r="CI31" s="529"/>
      <c r="CJ31" s="529"/>
      <c r="CK31" s="530"/>
      <c r="CL31" s="528" t="str">
        <f>CL12</f>
        <v>NOVIEMBRE</v>
      </c>
      <c r="CM31" s="529"/>
      <c r="CN31" s="529"/>
      <c r="CO31" s="529"/>
      <c r="CP31" s="529"/>
      <c r="CQ31" s="529"/>
      <c r="CR31" s="529"/>
      <c r="CS31" s="530"/>
      <c r="CT31" s="528" t="str">
        <f>CT12</f>
        <v>DICIEMBRE</v>
      </c>
      <c r="CU31" s="529"/>
      <c r="CV31" s="529"/>
      <c r="CW31" s="529"/>
      <c r="CX31" s="529"/>
      <c r="CY31" s="529"/>
      <c r="CZ31" s="529"/>
      <c r="DA31" s="530"/>
      <c r="DB31" s="244"/>
      <c r="DC31" s="263"/>
      <c r="DD31" s="264"/>
      <c r="DE31" s="1"/>
      <c r="DF31" s="1"/>
    </row>
    <row r="32" spans="1:110" ht="12.75" hidden="1" customHeight="1" x14ac:dyDescent="0.2">
      <c r="A32" s="300"/>
      <c r="B32" s="252"/>
      <c r="C32" s="251"/>
      <c r="D32" s="251"/>
      <c r="E32" s="251"/>
      <c r="F32" s="251"/>
      <c r="G32" s="251"/>
      <c r="H32" s="251"/>
      <c r="I32" s="265" t="s">
        <v>16</v>
      </c>
      <c r="J32" s="522">
        <f>COUNTIF(J15:J28,"P")</f>
        <v>0</v>
      </c>
      <c r="K32" s="522"/>
      <c r="L32" s="522">
        <f>COUNTIF(L15:L28,"P")</f>
        <v>0</v>
      </c>
      <c r="M32" s="522"/>
      <c r="N32" s="522">
        <f>COUNTIF(N15:N28,"P")</f>
        <v>2</v>
      </c>
      <c r="O32" s="522"/>
      <c r="P32" s="522">
        <f>COUNTIF(P15:P28,"P")</f>
        <v>2</v>
      </c>
      <c r="Q32" s="522"/>
      <c r="R32" s="522">
        <f>COUNTIF(R15:R28,"P")</f>
        <v>0</v>
      </c>
      <c r="S32" s="522"/>
      <c r="T32" s="522">
        <f>COUNTIF(T15:T28,"P")</f>
        <v>0</v>
      </c>
      <c r="U32" s="522"/>
      <c r="V32" s="522">
        <f>COUNTIF(V15:V28,"P")</f>
        <v>4</v>
      </c>
      <c r="W32" s="522"/>
      <c r="X32" s="522">
        <f>COUNTIF(X15:X28,"P")</f>
        <v>2</v>
      </c>
      <c r="Y32" s="522"/>
      <c r="Z32" s="522">
        <f>COUNTIF(Z15:Z28,"P")</f>
        <v>0</v>
      </c>
      <c r="AA32" s="522"/>
      <c r="AB32" s="522">
        <f>COUNTIF(AB15:AB28,"P")</f>
        <v>0</v>
      </c>
      <c r="AC32" s="522"/>
      <c r="AD32" s="522">
        <f>COUNTIF(AD15:AD28,"P")</f>
        <v>2</v>
      </c>
      <c r="AE32" s="522"/>
      <c r="AF32" s="522">
        <f>COUNTIF(AF15:AF28,"P")</f>
        <v>2</v>
      </c>
      <c r="AG32" s="522"/>
      <c r="AH32" s="522">
        <f>COUNTIF(AH15:AH28,"P")</f>
        <v>0</v>
      </c>
      <c r="AI32" s="522"/>
      <c r="AJ32" s="522">
        <f>COUNTIF(AJ15:AJ28,"P")</f>
        <v>0</v>
      </c>
      <c r="AK32" s="522"/>
      <c r="AL32" s="522">
        <f>COUNTIF(AL15:AL28,"P")</f>
        <v>4</v>
      </c>
      <c r="AM32" s="522"/>
      <c r="AN32" s="522">
        <f>COUNTIF(AN15:AN28,"P")</f>
        <v>2</v>
      </c>
      <c r="AO32" s="522"/>
      <c r="AP32" s="522">
        <f>COUNTIF(AP15:AP28,"P")</f>
        <v>1</v>
      </c>
      <c r="AQ32" s="522"/>
      <c r="AR32" s="522">
        <f>COUNTIF(AR15:AR28,"P")</f>
        <v>0</v>
      </c>
      <c r="AS32" s="522"/>
      <c r="AT32" s="522">
        <f>COUNTIF(AT15:AT28,"P")</f>
        <v>2</v>
      </c>
      <c r="AU32" s="522"/>
      <c r="AV32" s="522">
        <f>COUNTIF(AV15:AV28,"P")</f>
        <v>3</v>
      </c>
      <c r="AW32" s="522"/>
      <c r="AX32" s="522">
        <f>COUNTIF(AX15:AX28,"P")</f>
        <v>0</v>
      </c>
      <c r="AY32" s="522"/>
      <c r="AZ32" s="522">
        <f>COUNTIF(AZ15:AZ28,"P")</f>
        <v>1</v>
      </c>
      <c r="BA32" s="522"/>
      <c r="BB32" s="522">
        <f>COUNTIF(BB15:BB28,"P")</f>
        <v>5</v>
      </c>
      <c r="BC32" s="522"/>
      <c r="BD32" s="522">
        <f>COUNTIF(BD15:BD28,"P")</f>
        <v>3</v>
      </c>
      <c r="BE32" s="522"/>
      <c r="BF32" s="522">
        <f>COUNTIF(BF15:BF28,"P")</f>
        <v>0</v>
      </c>
      <c r="BG32" s="522"/>
      <c r="BH32" s="522">
        <f>COUNTIF(BH15:BH28,"P")</f>
        <v>0</v>
      </c>
      <c r="BI32" s="522"/>
      <c r="BJ32" s="522">
        <f>COUNTIF(BJ15:BJ28,"P")</f>
        <v>4</v>
      </c>
      <c r="BK32" s="522"/>
      <c r="BL32" s="522">
        <f>COUNTIF(BL15:BL28,"P")</f>
        <v>0</v>
      </c>
      <c r="BM32" s="522"/>
      <c r="BN32" s="522">
        <f>COUNTIF(BN15:BN28,"P")</f>
        <v>0</v>
      </c>
      <c r="BO32" s="522"/>
      <c r="BP32" s="522">
        <f>COUNTIF(BP15:BP28,"P")</f>
        <v>0</v>
      </c>
      <c r="BQ32" s="522"/>
      <c r="BR32" s="522">
        <f>COUNTIF(BR15:BR28,"P")</f>
        <v>6</v>
      </c>
      <c r="BS32" s="522"/>
      <c r="BT32" s="522">
        <f>COUNTIF(BT15:BT28,"P")</f>
        <v>0</v>
      </c>
      <c r="BU32" s="522"/>
      <c r="BV32" s="522">
        <f>COUNTIF(BV15:BV28,"P")</f>
        <v>1</v>
      </c>
      <c r="BW32" s="522"/>
      <c r="BX32" s="522">
        <f>COUNTIF(BX15:BX28,"P")</f>
        <v>1</v>
      </c>
      <c r="BY32" s="522"/>
      <c r="BZ32" s="522">
        <f>COUNTIF(BZ15:BZ28,"P")</f>
        <v>4</v>
      </c>
      <c r="CA32" s="522"/>
      <c r="CB32" s="522">
        <f>COUNTIF(CB15:CB28,"P")</f>
        <v>0</v>
      </c>
      <c r="CC32" s="522"/>
      <c r="CD32" s="522">
        <f>COUNTIF(CD15:CD28,"P")</f>
        <v>0</v>
      </c>
      <c r="CE32" s="522"/>
      <c r="CF32" s="522">
        <f>COUNTIF(CF15:CF28,"P")</f>
        <v>0</v>
      </c>
      <c r="CG32" s="522"/>
      <c r="CH32" s="522">
        <f>COUNTIF(CH15:CH28,"P")</f>
        <v>6</v>
      </c>
      <c r="CI32" s="522"/>
      <c r="CJ32" s="522">
        <f>COUNTIF(CJ15:CJ28,"P")</f>
        <v>0</v>
      </c>
      <c r="CK32" s="522"/>
      <c r="CL32" s="522">
        <f>COUNTIF(CL15:CL28,"P")</f>
        <v>1</v>
      </c>
      <c r="CM32" s="522"/>
      <c r="CN32" s="522">
        <f>COUNTIF(CN15:CN28,"P")</f>
        <v>0</v>
      </c>
      <c r="CO32" s="522"/>
      <c r="CP32" s="522">
        <f>COUNTIF(CP15:CP28,"P")</f>
        <v>4</v>
      </c>
      <c r="CQ32" s="522"/>
      <c r="CR32" s="522">
        <f>COUNTIF(CR15:CR28,"P")</f>
        <v>1</v>
      </c>
      <c r="CS32" s="522"/>
      <c r="CT32" s="522">
        <f>COUNTIF(CT15:CT28,"P")</f>
        <v>0</v>
      </c>
      <c r="CU32" s="522"/>
      <c r="CV32" s="522">
        <f>COUNTIF(CV15:CV28,"P")</f>
        <v>1</v>
      </c>
      <c r="CW32" s="522"/>
      <c r="CX32" s="522">
        <f>COUNTIF(CX15:CX28,"P")</f>
        <v>7</v>
      </c>
      <c r="CY32" s="522"/>
      <c r="CZ32" s="522">
        <f>COUNTIF(CZ15:CZ28,"P")</f>
        <v>0</v>
      </c>
      <c r="DA32" s="522"/>
      <c r="DB32" s="245">
        <f>SUM(J32:DA32)</f>
        <v>71</v>
      </c>
      <c r="DC32" s="263"/>
      <c r="DD32" s="264"/>
      <c r="DE32" s="1"/>
      <c r="DF32" s="1"/>
    </row>
    <row r="33" spans="1:110" ht="12.75" hidden="1" customHeight="1" x14ac:dyDescent="0.2">
      <c r="A33" s="300"/>
      <c r="B33" s="252"/>
      <c r="C33" s="251"/>
      <c r="D33" s="251"/>
      <c r="E33" s="251"/>
      <c r="F33" s="251"/>
      <c r="G33" s="251"/>
      <c r="H33" s="251"/>
      <c r="I33" s="265" t="s">
        <v>17</v>
      </c>
      <c r="J33" s="522">
        <f>COUNTIF(K15:K28,"e")</f>
        <v>0</v>
      </c>
      <c r="K33" s="522"/>
      <c r="L33" s="522">
        <f>COUNTIF(M15:M28,"e")</f>
        <v>0</v>
      </c>
      <c r="M33" s="522"/>
      <c r="N33" s="522">
        <f>COUNTIF(O15:O28,"e")</f>
        <v>0</v>
      </c>
      <c r="O33" s="522"/>
      <c r="P33" s="522">
        <f>COUNTIF(Q15:Q28,"e")</f>
        <v>0</v>
      </c>
      <c r="Q33" s="522"/>
      <c r="R33" s="522">
        <f>COUNTIF(S15:S28,"e")</f>
        <v>0</v>
      </c>
      <c r="S33" s="522"/>
      <c r="T33" s="522">
        <f>COUNTIF(U15:U28,"e")</f>
        <v>0</v>
      </c>
      <c r="U33" s="522"/>
      <c r="V33" s="522">
        <f>COUNTIF(W15:W28,"e")</f>
        <v>0</v>
      </c>
      <c r="W33" s="522"/>
      <c r="X33" s="522">
        <f>COUNTIF(Y15:Y28,"e")</f>
        <v>0</v>
      </c>
      <c r="Y33" s="522"/>
      <c r="Z33" s="522">
        <f>COUNTIF(AA15:AA28,"e")</f>
        <v>0</v>
      </c>
      <c r="AA33" s="522"/>
      <c r="AB33" s="522">
        <f>COUNTIF(AC15:AC28,"e")</f>
        <v>0</v>
      </c>
      <c r="AC33" s="522"/>
      <c r="AD33" s="522">
        <f>COUNTIF(AE15:AE28,"e")</f>
        <v>0</v>
      </c>
      <c r="AE33" s="522"/>
      <c r="AF33" s="522">
        <f>COUNTIF(AG15:AG28,"e")</f>
        <v>0</v>
      </c>
      <c r="AG33" s="522"/>
      <c r="AH33" s="522">
        <f>COUNTIF(AI15:AI28,"e")</f>
        <v>0</v>
      </c>
      <c r="AI33" s="522"/>
      <c r="AJ33" s="522">
        <f>COUNTIF(AK15:AK28,"e")</f>
        <v>0</v>
      </c>
      <c r="AK33" s="522"/>
      <c r="AL33" s="522">
        <f>COUNTIF(AM15:AM28,"e")</f>
        <v>0</v>
      </c>
      <c r="AM33" s="522"/>
      <c r="AN33" s="522">
        <f>COUNTIF(AO15:AO28,"e")</f>
        <v>0</v>
      </c>
      <c r="AO33" s="522"/>
      <c r="AP33" s="522">
        <f>COUNTIF(AQ15:AQ28,"e")</f>
        <v>1</v>
      </c>
      <c r="AQ33" s="522"/>
      <c r="AR33" s="522">
        <f>COUNTIF(AS15:AS28,"e")</f>
        <v>0</v>
      </c>
      <c r="AS33" s="522"/>
      <c r="AT33" s="522">
        <f>COUNTIF(AU15:AU28,"e")</f>
        <v>0</v>
      </c>
      <c r="AU33" s="522"/>
      <c r="AV33" s="522">
        <f>COUNTIF(AW15:AW28,"e")</f>
        <v>0</v>
      </c>
      <c r="AW33" s="522"/>
      <c r="AX33" s="522">
        <f>COUNTIF(AY15:AY28,"e")</f>
        <v>0</v>
      </c>
      <c r="AY33" s="522"/>
      <c r="AZ33" s="522">
        <f>COUNTIF(BA15:BA28,"e")</f>
        <v>1</v>
      </c>
      <c r="BA33" s="522"/>
      <c r="BB33" s="522">
        <f>COUNTIF(BC15:BC28,"e")</f>
        <v>0</v>
      </c>
      <c r="BC33" s="522"/>
      <c r="BD33" s="522">
        <f>COUNTIF(BE15:BE28,"e")</f>
        <v>0</v>
      </c>
      <c r="BE33" s="522"/>
      <c r="BF33" s="522">
        <f>COUNTIF(BG15:BG28,"e")</f>
        <v>0</v>
      </c>
      <c r="BG33" s="522"/>
      <c r="BH33" s="522">
        <f>COUNTIF(BI15:BI28,"e")</f>
        <v>0</v>
      </c>
      <c r="BI33" s="522"/>
      <c r="BJ33" s="522">
        <f>COUNTIF(BK15:BK28,"e")</f>
        <v>0</v>
      </c>
      <c r="BK33" s="522"/>
      <c r="BL33" s="522">
        <f>COUNTIF(BM15:BM28,"e")</f>
        <v>0</v>
      </c>
      <c r="BM33" s="522"/>
      <c r="BN33" s="522">
        <f>COUNTIF(BO15:BO28,"e")</f>
        <v>0</v>
      </c>
      <c r="BO33" s="522"/>
      <c r="BP33" s="522">
        <f>COUNTIF(BQ15:BQ28,"e")</f>
        <v>0</v>
      </c>
      <c r="BQ33" s="522"/>
      <c r="BR33" s="522">
        <f>COUNTIF(BS15:BS28,"e")</f>
        <v>0</v>
      </c>
      <c r="BS33" s="522"/>
      <c r="BT33" s="522">
        <f>COUNTIF(BU15:BU28,"e")</f>
        <v>0</v>
      </c>
      <c r="BU33" s="522"/>
      <c r="BV33" s="522">
        <f>COUNTIF(BW15:BW28,"e")</f>
        <v>0</v>
      </c>
      <c r="BW33" s="522"/>
      <c r="BX33" s="522">
        <f>COUNTIF(BY15:BY28,"e")</f>
        <v>0</v>
      </c>
      <c r="BY33" s="522"/>
      <c r="BZ33" s="522">
        <f>COUNTIF(CA15:CA28,"e")</f>
        <v>0</v>
      </c>
      <c r="CA33" s="522"/>
      <c r="CB33" s="522">
        <f>COUNTIF(CC15:CC28,"e")</f>
        <v>0</v>
      </c>
      <c r="CC33" s="522"/>
      <c r="CD33" s="522">
        <f>COUNTIF(CE15:CE28,"e")</f>
        <v>0</v>
      </c>
      <c r="CE33" s="522"/>
      <c r="CF33" s="522">
        <f>COUNTIF(CG15:CG28,"e")</f>
        <v>0</v>
      </c>
      <c r="CG33" s="522"/>
      <c r="CH33" s="522">
        <f>COUNTIF(CI15:CI28,"e")</f>
        <v>0</v>
      </c>
      <c r="CI33" s="522"/>
      <c r="CJ33" s="522">
        <f>COUNTIF(CK15:CK28,"e")</f>
        <v>0</v>
      </c>
      <c r="CK33" s="522"/>
      <c r="CL33" s="522">
        <f>COUNTIF(CM15:CM28,"e")</f>
        <v>0</v>
      </c>
      <c r="CM33" s="522"/>
      <c r="CN33" s="522">
        <f>COUNTIF(CO15:CO28,"e")</f>
        <v>0</v>
      </c>
      <c r="CO33" s="522"/>
      <c r="CP33" s="522">
        <f>COUNTIF(CQ15:CQ28,"e")</f>
        <v>0</v>
      </c>
      <c r="CQ33" s="522"/>
      <c r="CR33" s="522">
        <f>COUNTIF(CS15:CS28,"e")</f>
        <v>0</v>
      </c>
      <c r="CS33" s="522"/>
      <c r="CT33" s="522">
        <f>COUNTIF(CU15:CU28,"e")</f>
        <v>0</v>
      </c>
      <c r="CU33" s="522"/>
      <c r="CV33" s="522">
        <f>COUNTIF(CW15:CW28,"e")</f>
        <v>0</v>
      </c>
      <c r="CW33" s="522"/>
      <c r="CX33" s="522">
        <f>COUNTIF(CY15:CY28,"e")</f>
        <v>0</v>
      </c>
      <c r="CY33" s="522"/>
      <c r="CZ33" s="522">
        <f>COUNTIF(DA15:DA28,"e")</f>
        <v>0</v>
      </c>
      <c r="DA33" s="522"/>
      <c r="DB33" s="245">
        <f>SUM(J33:DA33)</f>
        <v>2</v>
      </c>
      <c r="DC33" s="263"/>
      <c r="DD33" s="264"/>
      <c r="DE33" s="1"/>
      <c r="DF33" s="1"/>
    </row>
    <row r="34" spans="1:110" ht="12.75" hidden="1" customHeight="1" x14ac:dyDescent="0.2">
      <c r="A34" s="300"/>
      <c r="B34" s="252"/>
      <c r="C34" s="251"/>
      <c r="D34" s="251"/>
      <c r="E34" s="251"/>
      <c r="F34" s="251"/>
      <c r="G34" s="251"/>
      <c r="H34" s="251"/>
      <c r="I34" s="265" t="s">
        <v>18</v>
      </c>
      <c r="J34" s="520">
        <v>0</v>
      </c>
      <c r="K34" s="520"/>
      <c r="L34" s="520">
        <v>0</v>
      </c>
      <c r="M34" s="520"/>
      <c r="N34" s="520">
        <v>0</v>
      </c>
      <c r="O34" s="520"/>
      <c r="P34" s="520">
        <f t="shared" ref="P34" si="14">+P33/P32</f>
        <v>0</v>
      </c>
      <c r="Q34" s="520"/>
      <c r="R34" s="520">
        <v>0</v>
      </c>
      <c r="S34" s="520"/>
      <c r="T34" s="520" t="e">
        <f t="shared" ref="T34" si="15">+T33/T32</f>
        <v>#DIV/0!</v>
      </c>
      <c r="U34" s="520"/>
      <c r="V34" s="520">
        <v>0</v>
      </c>
      <c r="W34" s="520"/>
      <c r="X34" s="520">
        <f t="shared" ref="X34" si="16">+X33/X32</f>
        <v>0</v>
      </c>
      <c r="Y34" s="520"/>
      <c r="Z34" s="520">
        <v>0</v>
      </c>
      <c r="AA34" s="520"/>
      <c r="AB34" s="520" t="e">
        <f t="shared" ref="AB34" si="17">+AB33/AB32</f>
        <v>#DIV/0!</v>
      </c>
      <c r="AC34" s="520"/>
      <c r="AD34" s="520">
        <v>0</v>
      </c>
      <c r="AE34" s="520"/>
      <c r="AF34" s="520">
        <f t="shared" ref="AF34" si="18">+AF33/AF32</f>
        <v>0</v>
      </c>
      <c r="AG34" s="520"/>
      <c r="AH34" s="520">
        <v>0</v>
      </c>
      <c r="AI34" s="520"/>
      <c r="AJ34" s="520" t="e">
        <f t="shared" ref="AJ34" si="19">+AJ33/AJ32</f>
        <v>#DIV/0!</v>
      </c>
      <c r="AK34" s="520"/>
      <c r="AL34" s="520">
        <v>0</v>
      </c>
      <c r="AM34" s="520"/>
      <c r="AN34" s="520">
        <f t="shared" ref="AN34" si="20">+AN33/AN32</f>
        <v>0</v>
      </c>
      <c r="AO34" s="520"/>
      <c r="AP34" s="520">
        <f t="shared" ref="AP34" si="21">+AP33/AP32</f>
        <v>1</v>
      </c>
      <c r="AQ34" s="520"/>
      <c r="AR34" s="520" t="e">
        <f t="shared" ref="AR34" si="22">+AR33/AR32</f>
        <v>#DIV/0!</v>
      </c>
      <c r="AS34" s="520"/>
      <c r="AT34" s="520">
        <f t="shared" ref="AT34" si="23">+AT33/AT32</f>
        <v>0</v>
      </c>
      <c r="AU34" s="520"/>
      <c r="AV34" s="520">
        <f t="shared" ref="AV34" si="24">+AV33/AV32</f>
        <v>0</v>
      </c>
      <c r="AW34" s="520"/>
      <c r="AX34" s="520" t="e">
        <f t="shared" ref="AX34" si="25">+AX33/AX32</f>
        <v>#DIV/0!</v>
      </c>
      <c r="AY34" s="520"/>
      <c r="AZ34" s="520">
        <f t="shared" ref="AZ34" si="26">+AZ33/AZ32</f>
        <v>1</v>
      </c>
      <c r="BA34" s="520"/>
      <c r="BB34" s="520">
        <f t="shared" ref="BB34" si="27">+BB33/BB32</f>
        <v>0</v>
      </c>
      <c r="BC34" s="520"/>
      <c r="BD34" s="520">
        <f t="shared" ref="BD34" si="28">+BD33/BD32</f>
        <v>0</v>
      </c>
      <c r="BE34" s="520"/>
      <c r="BF34" s="520" t="e">
        <f t="shared" ref="BF34" si="29">+BF33/BF32</f>
        <v>#DIV/0!</v>
      </c>
      <c r="BG34" s="520"/>
      <c r="BH34" s="520" t="e">
        <f t="shared" ref="BH34" si="30">+BH33/BH32</f>
        <v>#DIV/0!</v>
      </c>
      <c r="BI34" s="520"/>
      <c r="BJ34" s="520">
        <f t="shared" ref="BJ34" si="31">+BJ33/BJ32</f>
        <v>0</v>
      </c>
      <c r="BK34" s="520"/>
      <c r="BL34" s="520" t="e">
        <f t="shared" ref="BL34" si="32">+BL33/BL32</f>
        <v>#DIV/0!</v>
      </c>
      <c r="BM34" s="520"/>
      <c r="BN34" s="520" t="e">
        <f t="shared" ref="BN34" si="33">+BN33/BN32</f>
        <v>#DIV/0!</v>
      </c>
      <c r="BO34" s="520"/>
      <c r="BP34" s="520" t="e">
        <f t="shared" ref="BP34" si="34">+BP33/BP32</f>
        <v>#DIV/0!</v>
      </c>
      <c r="BQ34" s="520"/>
      <c r="BR34" s="520">
        <f t="shared" ref="BR34" si="35">+BR33/BR32</f>
        <v>0</v>
      </c>
      <c r="BS34" s="520"/>
      <c r="BT34" s="520" t="e">
        <f t="shared" ref="BT34" si="36">+BT33/BT32</f>
        <v>#DIV/0!</v>
      </c>
      <c r="BU34" s="520"/>
      <c r="BV34" s="520">
        <f t="shared" ref="BV34" si="37">+BV33/BV32</f>
        <v>0</v>
      </c>
      <c r="BW34" s="520"/>
      <c r="BX34" s="520">
        <f t="shared" ref="BX34" si="38">+BX33/BX32</f>
        <v>0</v>
      </c>
      <c r="BY34" s="520"/>
      <c r="BZ34" s="520">
        <f t="shared" ref="BZ34" si="39">+BZ33/BZ32</f>
        <v>0</v>
      </c>
      <c r="CA34" s="520"/>
      <c r="CB34" s="520" t="e">
        <f t="shared" ref="CB34" si="40">+CB33/CB32</f>
        <v>#DIV/0!</v>
      </c>
      <c r="CC34" s="520"/>
      <c r="CD34" s="520" t="e">
        <f t="shared" ref="CD34" si="41">+CD33/CD32</f>
        <v>#DIV/0!</v>
      </c>
      <c r="CE34" s="520"/>
      <c r="CF34" s="520" t="e">
        <f t="shared" ref="CF34" si="42">+CF33/CF32</f>
        <v>#DIV/0!</v>
      </c>
      <c r="CG34" s="520"/>
      <c r="CH34" s="520">
        <f t="shared" ref="CH34" si="43">+CH33/CH32</f>
        <v>0</v>
      </c>
      <c r="CI34" s="520"/>
      <c r="CJ34" s="520" t="e">
        <f t="shared" ref="CJ34" si="44">+CJ33/CJ32</f>
        <v>#DIV/0!</v>
      </c>
      <c r="CK34" s="520"/>
      <c r="CL34" s="520">
        <f t="shared" ref="CL34" si="45">+CL33/CL32</f>
        <v>0</v>
      </c>
      <c r="CM34" s="520"/>
      <c r="CN34" s="520" t="e">
        <f t="shared" ref="CN34" si="46">+CN33/CN32</f>
        <v>#DIV/0!</v>
      </c>
      <c r="CO34" s="520"/>
      <c r="CP34" s="520">
        <f t="shared" ref="CP34" si="47">+CP33/CP32</f>
        <v>0</v>
      </c>
      <c r="CQ34" s="520"/>
      <c r="CR34" s="520">
        <f t="shared" ref="CR34" si="48">+CR33/CR32</f>
        <v>0</v>
      </c>
      <c r="CS34" s="520"/>
      <c r="CT34" s="520" t="e">
        <f t="shared" ref="CT34" si="49">+CT33/CT32</f>
        <v>#DIV/0!</v>
      </c>
      <c r="CU34" s="520"/>
      <c r="CV34" s="520">
        <f t="shared" ref="CV34" si="50">+CV33/CV32</f>
        <v>0</v>
      </c>
      <c r="CW34" s="520"/>
      <c r="CX34" s="520">
        <f t="shared" ref="CX34" si="51">+CX33/CX32</f>
        <v>0</v>
      </c>
      <c r="CY34" s="520"/>
      <c r="CZ34" s="520" t="e">
        <f t="shared" ref="CZ34" si="52">+CZ33/CZ32</f>
        <v>#DIV/0!</v>
      </c>
      <c r="DA34" s="520"/>
      <c r="DB34" s="246">
        <f>+DB33/DB32</f>
        <v>2.8169014084507043E-2</v>
      </c>
      <c r="DC34" s="263"/>
      <c r="DD34" s="264"/>
      <c r="DE34" s="1"/>
      <c r="DF34" s="1"/>
    </row>
    <row r="35" spans="1:110" ht="12.75" hidden="1" customHeight="1" x14ac:dyDescent="0.2">
      <c r="A35" s="300"/>
      <c r="B35" s="252"/>
      <c r="C35" s="251"/>
      <c r="D35" s="251"/>
      <c r="E35" s="251"/>
      <c r="F35" s="251"/>
      <c r="G35" s="251"/>
      <c r="H35" s="251"/>
      <c r="I35" s="265" t="s">
        <v>19</v>
      </c>
      <c r="J35" s="265"/>
      <c r="K35" s="265"/>
      <c r="L35" s="265"/>
      <c r="M35" s="265"/>
      <c r="N35" s="265"/>
      <c r="O35" s="265"/>
      <c r="P35" s="265"/>
      <c r="Q35" s="265"/>
      <c r="R35" s="523" t="e">
        <f>#REF!+R32</f>
        <v>#REF!</v>
      </c>
      <c r="S35" s="523"/>
      <c r="T35" s="266"/>
      <c r="U35" s="266"/>
      <c r="V35" s="523" t="e">
        <f>R35+V32</f>
        <v>#REF!</v>
      </c>
      <c r="W35" s="523"/>
      <c r="X35" s="524" t="e">
        <f>V35+X32</f>
        <v>#REF!</v>
      </c>
      <c r="Y35" s="524"/>
      <c r="Z35" s="523" t="e">
        <f>X35+Z32</f>
        <v>#REF!</v>
      </c>
      <c r="AA35" s="523"/>
      <c r="AB35" s="266"/>
      <c r="AC35" s="266"/>
      <c r="AD35" s="523" t="e">
        <f>Z35+AD32</f>
        <v>#REF!</v>
      </c>
      <c r="AE35" s="523"/>
      <c r="AF35" s="524" t="e">
        <f>AD35+AF32</f>
        <v>#REF!</v>
      </c>
      <c r="AG35" s="524"/>
      <c r="AH35" s="523" t="e">
        <f>AF35+AH32</f>
        <v>#REF!</v>
      </c>
      <c r="AI35" s="523"/>
      <c r="AJ35" s="266"/>
      <c r="AK35" s="266"/>
      <c r="AL35" s="523" t="e">
        <f>AH35+AL32</f>
        <v>#REF!</v>
      </c>
      <c r="AM35" s="523"/>
      <c r="AN35" s="524" t="e">
        <f>AL35+AN32</f>
        <v>#REF!</v>
      </c>
      <c r="AO35" s="524"/>
      <c r="AP35" s="523" t="e">
        <f>AN35+AP32</f>
        <v>#REF!</v>
      </c>
      <c r="AQ35" s="523"/>
      <c r="AR35" s="266"/>
      <c r="AS35" s="266"/>
      <c r="AT35" s="523" t="e">
        <f>AP35+AT32</f>
        <v>#REF!</v>
      </c>
      <c r="AU35" s="523"/>
      <c r="AV35" s="524" t="e">
        <f>AT35+AV32</f>
        <v>#REF!</v>
      </c>
      <c r="AW35" s="524"/>
      <c r="AX35" s="523" t="e">
        <f>AV35+AX32</f>
        <v>#REF!</v>
      </c>
      <c r="AY35" s="523"/>
      <c r="AZ35" s="266"/>
      <c r="BA35" s="266"/>
      <c r="BB35" s="523" t="e">
        <f>AX35+BB32</f>
        <v>#REF!</v>
      </c>
      <c r="BC35" s="523"/>
      <c r="BD35" s="524" t="e">
        <f>BB35+BD32</f>
        <v>#REF!</v>
      </c>
      <c r="BE35" s="524"/>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523" t="e">
        <f>BD35+CL32</f>
        <v>#REF!</v>
      </c>
      <c r="CM35" s="523"/>
      <c r="CN35" s="266"/>
      <c r="CO35" s="266"/>
      <c r="CP35" s="523" t="e">
        <f>CL35+CP32</f>
        <v>#REF!</v>
      </c>
      <c r="CQ35" s="523"/>
      <c r="CR35" s="524" t="e">
        <f>CP35+CR32</f>
        <v>#REF!</v>
      </c>
      <c r="CS35" s="524"/>
      <c r="CT35" s="523" t="e">
        <f>CR35+CT32</f>
        <v>#REF!</v>
      </c>
      <c r="CU35" s="523"/>
      <c r="CV35" s="266"/>
      <c r="CW35" s="266"/>
      <c r="CX35" s="523" t="e">
        <f>CT35+CX32</f>
        <v>#REF!</v>
      </c>
      <c r="CY35" s="523"/>
      <c r="CZ35" s="524" t="e">
        <f>CX35+CZ32</f>
        <v>#REF!</v>
      </c>
      <c r="DA35" s="524"/>
      <c r="DB35" s="244"/>
      <c r="DC35" s="263"/>
      <c r="DD35" s="264"/>
      <c r="DE35" s="1"/>
      <c r="DF35" s="1"/>
    </row>
    <row r="36" spans="1:110" ht="12.75" hidden="1" customHeight="1" x14ac:dyDescent="0.2">
      <c r="A36" s="300"/>
      <c r="B36" s="252"/>
      <c r="C36" s="251"/>
      <c r="D36" s="251"/>
      <c r="E36" s="251"/>
      <c r="F36" s="251"/>
      <c r="G36" s="251"/>
      <c r="H36" s="251"/>
      <c r="I36" s="265" t="s">
        <v>20</v>
      </c>
      <c r="J36" s="265"/>
      <c r="K36" s="265"/>
      <c r="L36" s="265"/>
      <c r="M36" s="265"/>
      <c r="N36" s="265"/>
      <c r="O36" s="265"/>
      <c r="P36" s="265"/>
      <c r="Q36" s="265"/>
      <c r="R36" s="523" t="e">
        <f>#REF!+R33</f>
        <v>#REF!</v>
      </c>
      <c r="S36" s="523"/>
      <c r="T36" s="266"/>
      <c r="U36" s="266"/>
      <c r="V36" s="523" t="e">
        <f>R36+V33</f>
        <v>#REF!</v>
      </c>
      <c r="W36" s="523"/>
      <c r="X36" s="524" t="e">
        <f>V36+X33</f>
        <v>#REF!</v>
      </c>
      <c r="Y36" s="524"/>
      <c r="Z36" s="523" t="e">
        <f>X36+Z33</f>
        <v>#REF!</v>
      </c>
      <c r="AA36" s="523"/>
      <c r="AB36" s="266"/>
      <c r="AC36" s="266"/>
      <c r="AD36" s="523" t="e">
        <f>Z36+AD33</f>
        <v>#REF!</v>
      </c>
      <c r="AE36" s="523"/>
      <c r="AF36" s="524" t="e">
        <f>AD36+AF33</f>
        <v>#REF!</v>
      </c>
      <c r="AG36" s="524"/>
      <c r="AH36" s="523" t="e">
        <f>AF36+AH33</f>
        <v>#REF!</v>
      </c>
      <c r="AI36" s="523"/>
      <c r="AJ36" s="266"/>
      <c r="AK36" s="266"/>
      <c r="AL36" s="523" t="e">
        <f>AH36+AL33</f>
        <v>#REF!</v>
      </c>
      <c r="AM36" s="523"/>
      <c r="AN36" s="524" t="e">
        <f>AL36+AN33</f>
        <v>#REF!</v>
      </c>
      <c r="AO36" s="524"/>
      <c r="AP36" s="523" t="e">
        <f>AN36+AP33</f>
        <v>#REF!</v>
      </c>
      <c r="AQ36" s="523"/>
      <c r="AR36" s="266"/>
      <c r="AS36" s="266"/>
      <c r="AT36" s="523" t="e">
        <f>AP36+AT33</f>
        <v>#REF!</v>
      </c>
      <c r="AU36" s="523"/>
      <c r="AV36" s="524" t="e">
        <f>AT36+AV33</f>
        <v>#REF!</v>
      </c>
      <c r="AW36" s="524"/>
      <c r="AX36" s="523" t="e">
        <f>AV36+AX33</f>
        <v>#REF!</v>
      </c>
      <c r="AY36" s="523"/>
      <c r="AZ36" s="266"/>
      <c r="BA36" s="266"/>
      <c r="BB36" s="523" t="e">
        <f>AX36+BB33</f>
        <v>#REF!</v>
      </c>
      <c r="BC36" s="523"/>
      <c r="BD36" s="524" t="e">
        <f>BB36+BD33</f>
        <v>#REF!</v>
      </c>
      <c r="BE36" s="524"/>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523" t="e">
        <f>BD36+CL33</f>
        <v>#REF!</v>
      </c>
      <c r="CM36" s="523"/>
      <c r="CN36" s="266"/>
      <c r="CO36" s="266"/>
      <c r="CP36" s="523" t="e">
        <f>CL36+CP33</f>
        <v>#REF!</v>
      </c>
      <c r="CQ36" s="523"/>
      <c r="CR36" s="524" t="e">
        <f>CP36+CR33</f>
        <v>#REF!</v>
      </c>
      <c r="CS36" s="524"/>
      <c r="CT36" s="523" t="e">
        <f>CR36+CT33</f>
        <v>#REF!</v>
      </c>
      <c r="CU36" s="523"/>
      <c r="CV36" s="266"/>
      <c r="CW36" s="266"/>
      <c r="CX36" s="523" t="e">
        <f>CT36+CX33</f>
        <v>#REF!</v>
      </c>
      <c r="CY36" s="523"/>
      <c r="CZ36" s="524" t="e">
        <f>CX36+CZ33</f>
        <v>#REF!</v>
      </c>
      <c r="DA36" s="524"/>
      <c r="DB36" s="244"/>
      <c r="DC36" s="263"/>
      <c r="DD36" s="264"/>
      <c r="DE36" s="1"/>
      <c r="DF36" s="1"/>
    </row>
    <row r="37" spans="1:110" ht="12.75" hidden="1" customHeight="1" x14ac:dyDescent="0.25">
      <c r="A37" s="300"/>
      <c r="B37" s="252"/>
      <c r="C37" s="251"/>
      <c r="D37" s="251"/>
      <c r="E37" s="251"/>
      <c r="F37" s="251"/>
      <c r="G37" s="251"/>
      <c r="H37" s="251"/>
      <c r="I37" s="265" t="s">
        <v>21</v>
      </c>
      <c r="J37" s="265"/>
      <c r="K37" s="265"/>
      <c r="L37" s="265"/>
      <c r="M37" s="265"/>
      <c r="N37" s="265"/>
      <c r="O37" s="265"/>
      <c r="P37" s="265"/>
      <c r="Q37" s="265"/>
      <c r="R37" s="520" t="e">
        <f>+R36/R35</f>
        <v>#REF!</v>
      </c>
      <c r="S37" s="521"/>
      <c r="T37" s="268"/>
      <c r="U37" s="268"/>
      <c r="V37" s="520" t="e">
        <f>+V36/V35</f>
        <v>#REF!</v>
      </c>
      <c r="W37" s="521"/>
      <c r="X37" s="520" t="e">
        <f>+X36/X35</f>
        <v>#REF!</v>
      </c>
      <c r="Y37" s="521"/>
      <c r="Z37" s="520" t="e">
        <f>+Z36/Z35</f>
        <v>#REF!</v>
      </c>
      <c r="AA37" s="521"/>
      <c r="AB37" s="268"/>
      <c r="AC37" s="268"/>
      <c r="AD37" s="520" t="e">
        <f>+AD36/AD35</f>
        <v>#REF!</v>
      </c>
      <c r="AE37" s="521"/>
      <c r="AF37" s="520" t="e">
        <f>+AF36/AF35</f>
        <v>#REF!</v>
      </c>
      <c r="AG37" s="521"/>
      <c r="AH37" s="520" t="e">
        <f>+AH36/AH35</f>
        <v>#REF!</v>
      </c>
      <c r="AI37" s="521"/>
      <c r="AJ37" s="268"/>
      <c r="AK37" s="268"/>
      <c r="AL37" s="520" t="e">
        <f>+AL36/AL35</f>
        <v>#REF!</v>
      </c>
      <c r="AM37" s="521"/>
      <c r="AN37" s="520" t="e">
        <f>+AN36/AN35</f>
        <v>#REF!</v>
      </c>
      <c r="AO37" s="521"/>
      <c r="AP37" s="520" t="e">
        <f>+AP36/AP35</f>
        <v>#REF!</v>
      </c>
      <c r="AQ37" s="521"/>
      <c r="AR37" s="268"/>
      <c r="AS37" s="268"/>
      <c r="AT37" s="520" t="e">
        <f>+AT36/AT35</f>
        <v>#REF!</v>
      </c>
      <c r="AU37" s="521"/>
      <c r="AV37" s="520" t="e">
        <f>+AV36/AV35</f>
        <v>#REF!</v>
      </c>
      <c r="AW37" s="521"/>
      <c r="AX37" s="520" t="e">
        <f>+AX36/AX35</f>
        <v>#REF!</v>
      </c>
      <c r="AY37" s="521"/>
      <c r="AZ37" s="268"/>
      <c r="BA37" s="268"/>
      <c r="BB37" s="520" t="e">
        <f>+BB36/BB35</f>
        <v>#REF!</v>
      </c>
      <c r="BC37" s="521"/>
      <c r="BD37" s="520" t="e">
        <f>+BD36/BD35</f>
        <v>#REF!</v>
      </c>
      <c r="BE37" s="521"/>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G37" s="268"/>
      <c r="CH37" s="268"/>
      <c r="CI37" s="268"/>
      <c r="CJ37" s="268"/>
      <c r="CK37" s="268"/>
      <c r="CL37" s="520" t="e">
        <f>+CL36/CL35</f>
        <v>#REF!</v>
      </c>
      <c r="CM37" s="521"/>
      <c r="CN37" s="268"/>
      <c r="CO37" s="268"/>
      <c r="CP37" s="520" t="e">
        <f>+CP36/CP35</f>
        <v>#REF!</v>
      </c>
      <c r="CQ37" s="521"/>
      <c r="CR37" s="520" t="e">
        <f>+CR36/CR35</f>
        <v>#REF!</v>
      </c>
      <c r="CS37" s="521"/>
      <c r="CT37" s="520" t="e">
        <f>+CT36/CT35</f>
        <v>#REF!</v>
      </c>
      <c r="CU37" s="521"/>
      <c r="CV37" s="268"/>
      <c r="CW37" s="268"/>
      <c r="CX37" s="520" t="e">
        <f>+CX36/CX35</f>
        <v>#REF!</v>
      </c>
      <c r="CY37" s="521"/>
      <c r="CZ37" s="520" t="e">
        <f>+CZ36/CZ35</f>
        <v>#REF!</v>
      </c>
      <c r="DA37" s="521"/>
      <c r="DB37" s="269"/>
      <c r="DC37" s="270"/>
      <c r="DD37" s="271"/>
      <c r="DE37" s="1"/>
      <c r="DF37" s="1"/>
    </row>
    <row r="38" spans="1:110" ht="10.5" hidden="1" customHeight="1" x14ac:dyDescent="0.2">
      <c r="A38" s="300"/>
      <c r="B38" s="525"/>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7"/>
      <c r="DE38" s="1"/>
      <c r="DF38" s="1"/>
    </row>
    <row r="39" spans="1:110" ht="18" hidden="1" x14ac:dyDescent="0.2">
      <c r="A39" s="300"/>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2"/>
      <c r="BU39" s="242"/>
      <c r="BV39" s="242"/>
      <c r="BW39" s="242"/>
      <c r="BX39" s="242"/>
      <c r="BY39" s="242"/>
      <c r="BZ39" s="242"/>
      <c r="CA39" s="242"/>
      <c r="CB39" s="242"/>
      <c r="CC39" s="242"/>
      <c r="CD39" s="242"/>
      <c r="CE39" s="242"/>
      <c r="CF39" s="242"/>
      <c r="CG39" s="242"/>
      <c r="CH39" s="242"/>
      <c r="CI39" s="242"/>
      <c r="CJ39" s="242"/>
      <c r="CK39" s="242"/>
      <c r="CL39" s="242"/>
      <c r="CM39" s="242"/>
      <c r="CN39" s="242"/>
      <c r="CO39" s="242"/>
      <c r="CP39" s="242"/>
      <c r="CQ39" s="242"/>
      <c r="CR39" s="242"/>
      <c r="CS39" s="242"/>
      <c r="CT39" s="242"/>
      <c r="CU39" s="242"/>
      <c r="CV39" s="242"/>
      <c r="CW39" s="242"/>
      <c r="CX39" s="242"/>
      <c r="CY39" s="242"/>
      <c r="CZ39" s="242"/>
      <c r="DA39" s="242"/>
      <c r="DB39" s="242"/>
      <c r="DC39" s="242"/>
      <c r="DD39" s="272"/>
    </row>
    <row r="40" spans="1:110" ht="18" hidden="1" x14ac:dyDescent="0.2">
      <c r="A40" s="300"/>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2"/>
      <c r="DB40" s="242"/>
      <c r="DC40" s="242"/>
      <c r="DD40" s="272"/>
    </row>
    <row r="41" spans="1:110" ht="18" x14ac:dyDescent="0.2">
      <c r="A41" s="300"/>
      <c r="B41" s="252"/>
      <c r="C41" s="251"/>
      <c r="D41" s="251"/>
      <c r="E41" s="251"/>
      <c r="F41" s="251"/>
      <c r="G41" s="251"/>
      <c r="H41" s="251"/>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t="s">
        <v>37</v>
      </c>
      <c r="BO41" s="242" t="s">
        <v>37</v>
      </c>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3"/>
    </row>
    <row r="42" spans="1:110" ht="36" x14ac:dyDescent="0.2">
      <c r="A42" s="300"/>
      <c r="B42" s="252"/>
      <c r="C42" s="251"/>
      <c r="D42" s="251"/>
      <c r="E42" s="251"/>
      <c r="F42" s="251"/>
      <c r="G42" s="251"/>
      <c r="H42" s="251"/>
      <c r="I42" s="273" t="s">
        <v>15</v>
      </c>
      <c r="J42" s="517" t="s">
        <v>32</v>
      </c>
      <c r="K42" s="518"/>
      <c r="L42" s="518"/>
      <c r="M42" s="518"/>
      <c r="N42" s="518"/>
      <c r="O42" s="518"/>
      <c r="P42" s="518"/>
      <c r="Q42" s="519"/>
      <c r="R42" s="517" t="str">
        <f>+'P.A. Energía'!Q24</f>
        <v>FEBRERO</v>
      </c>
      <c r="S42" s="518"/>
      <c r="T42" s="518"/>
      <c r="U42" s="518"/>
      <c r="V42" s="518"/>
      <c r="W42" s="518"/>
      <c r="X42" s="518"/>
      <c r="Y42" s="519"/>
      <c r="Z42" s="517" t="str">
        <f>+'P.A. Energía'!Y24</f>
        <v>MARZO</v>
      </c>
      <c r="AA42" s="518"/>
      <c r="AB42" s="518"/>
      <c r="AC42" s="518"/>
      <c r="AD42" s="518"/>
      <c r="AE42" s="518"/>
      <c r="AF42" s="518"/>
      <c r="AG42" s="519"/>
      <c r="AH42" s="517" t="str">
        <f>+'P.A. Energía'!AG24</f>
        <v>ABRIL</v>
      </c>
      <c r="AI42" s="518"/>
      <c r="AJ42" s="518"/>
      <c r="AK42" s="518"/>
      <c r="AL42" s="518"/>
      <c r="AM42" s="518"/>
      <c r="AN42" s="518"/>
      <c r="AO42" s="519"/>
      <c r="AP42" s="517" t="str">
        <f>+'P.A. Agua'!AN25</f>
        <v>MAYO</v>
      </c>
      <c r="AQ42" s="518"/>
      <c r="AR42" s="518"/>
      <c r="AS42" s="518"/>
      <c r="AT42" s="518"/>
      <c r="AU42" s="518"/>
      <c r="AV42" s="518"/>
      <c r="AW42" s="519"/>
      <c r="AX42" s="517" t="str">
        <f>+'P.A. Energía'!AW24</f>
        <v>JUNIO</v>
      </c>
      <c r="AY42" s="518"/>
      <c r="AZ42" s="518"/>
      <c r="BA42" s="518"/>
      <c r="BB42" s="518"/>
      <c r="BC42" s="518"/>
      <c r="BD42" s="518"/>
      <c r="BE42" s="519"/>
      <c r="BF42" s="517" t="str">
        <f>+'P.A. Energía'!BE24</f>
        <v>JULIO</v>
      </c>
      <c r="BG42" s="518"/>
      <c r="BH42" s="518"/>
      <c r="BI42" s="518"/>
      <c r="BJ42" s="518"/>
      <c r="BK42" s="518"/>
      <c r="BL42" s="518"/>
      <c r="BM42" s="519"/>
      <c r="BN42" s="517" t="str">
        <f>+'P.A. Energía'!BM24</f>
        <v>AGOSTO</v>
      </c>
      <c r="BO42" s="518"/>
      <c r="BP42" s="518"/>
      <c r="BQ42" s="518"/>
      <c r="BR42" s="518"/>
      <c r="BS42" s="518"/>
      <c r="BT42" s="518"/>
      <c r="BU42" s="519"/>
      <c r="BV42" s="517" t="str">
        <f>+'P.A. Energía'!BU24</f>
        <v>SEPTIEMBRE</v>
      </c>
      <c r="BW42" s="518"/>
      <c r="BX42" s="518"/>
      <c r="BY42" s="518"/>
      <c r="BZ42" s="518"/>
      <c r="CA42" s="518"/>
      <c r="CB42" s="518"/>
      <c r="CC42" s="519"/>
      <c r="CD42" s="517" t="str">
        <f>+'P.A. Energía'!CC24</f>
        <v>OCTUBRE</v>
      </c>
      <c r="CE42" s="518"/>
      <c r="CF42" s="518"/>
      <c r="CG42" s="518"/>
      <c r="CH42" s="518"/>
      <c r="CI42" s="518"/>
      <c r="CJ42" s="518"/>
      <c r="CK42" s="519"/>
      <c r="CL42" s="517" t="str">
        <f>+'P.A. Energía'!CK24</f>
        <v>NOVIEMBRE</v>
      </c>
      <c r="CM42" s="518"/>
      <c r="CN42" s="518"/>
      <c r="CO42" s="518"/>
      <c r="CP42" s="518"/>
      <c r="CQ42" s="518"/>
      <c r="CR42" s="518"/>
      <c r="CS42" s="519"/>
      <c r="CT42" s="517" t="str">
        <f>+'P.A. Energía'!CS24</f>
        <v>DICIEMBRE</v>
      </c>
      <c r="CU42" s="518"/>
      <c r="CV42" s="518"/>
      <c r="CW42" s="518"/>
      <c r="CX42" s="518"/>
      <c r="CY42" s="518"/>
      <c r="CZ42" s="518"/>
      <c r="DA42" s="519"/>
      <c r="DB42" s="244"/>
      <c r="DC42" s="242"/>
      <c r="DD42" s="243"/>
    </row>
    <row r="43" spans="1:110" ht="18" x14ac:dyDescent="0.2">
      <c r="A43" s="300"/>
      <c r="B43" s="252"/>
      <c r="C43" s="251"/>
      <c r="D43" s="251"/>
      <c r="E43" s="251"/>
      <c r="F43" s="251"/>
      <c r="G43" s="251"/>
      <c r="H43" s="253"/>
      <c r="I43" s="131" t="s">
        <v>16</v>
      </c>
      <c r="J43" s="515"/>
      <c r="K43" s="516"/>
      <c r="L43" s="515"/>
      <c r="M43" s="516"/>
      <c r="N43" s="513">
        <f>COUNTIF(N15:N28,"P")</f>
        <v>2</v>
      </c>
      <c r="O43" s="514"/>
      <c r="P43" s="513">
        <f>COUNTIF(P15:P28,"P")</f>
        <v>2</v>
      </c>
      <c r="Q43" s="514"/>
      <c r="R43" s="515"/>
      <c r="S43" s="516"/>
      <c r="T43" s="513"/>
      <c r="U43" s="514"/>
      <c r="V43" s="513">
        <f>COUNTIF(V15:V28,"P")</f>
        <v>4</v>
      </c>
      <c r="W43" s="514"/>
      <c r="X43" s="513">
        <f>COUNTIF(X15:X28,"P")</f>
        <v>2</v>
      </c>
      <c r="Y43" s="514"/>
      <c r="Z43" s="515"/>
      <c r="AA43" s="516"/>
      <c r="AB43" s="515"/>
      <c r="AC43" s="516"/>
      <c r="AD43" s="513">
        <f>COUNTIF(AD15:AD28,"P")</f>
        <v>2</v>
      </c>
      <c r="AE43" s="514"/>
      <c r="AF43" s="513">
        <f>COUNTIF(AF15:AF28,"P")</f>
        <v>2</v>
      </c>
      <c r="AG43" s="514"/>
      <c r="AH43" s="515"/>
      <c r="AI43" s="516"/>
      <c r="AJ43" s="513"/>
      <c r="AK43" s="514"/>
      <c r="AL43" s="513">
        <f>COUNTIF(AL15:AL28,"P")</f>
        <v>4</v>
      </c>
      <c r="AM43" s="514"/>
      <c r="AN43" s="513">
        <f>COUNTIF(AN15:AN28,"P")</f>
        <v>2</v>
      </c>
      <c r="AO43" s="514"/>
      <c r="AP43" s="515"/>
      <c r="AQ43" s="516"/>
      <c r="AR43" s="513"/>
      <c r="AS43" s="514"/>
      <c r="AT43" s="513">
        <f>COUNTIF(AT15:AT28,"P")</f>
        <v>2</v>
      </c>
      <c r="AU43" s="514"/>
      <c r="AV43" s="513">
        <f>COUNTIF(AV15:AV28,"P")</f>
        <v>3</v>
      </c>
      <c r="AW43" s="514"/>
      <c r="AX43" s="515"/>
      <c r="AY43" s="516"/>
      <c r="AZ43" s="513">
        <f>COUNTIF(AZ15:AZ28,"P")</f>
        <v>1</v>
      </c>
      <c r="BA43" s="514"/>
      <c r="BB43" s="513">
        <f>COUNTIF(BB15:BB28,"P")</f>
        <v>5</v>
      </c>
      <c r="BC43" s="514"/>
      <c r="BD43" s="513">
        <f>COUNTIF(BD15:BD28,"P")</f>
        <v>3</v>
      </c>
      <c r="BE43" s="514"/>
      <c r="BF43" s="515"/>
      <c r="BG43" s="516"/>
      <c r="BH43" s="513"/>
      <c r="BI43" s="514"/>
      <c r="BJ43" s="513">
        <f>COUNTIF(BJ15:BJ28,"P")</f>
        <v>4</v>
      </c>
      <c r="BK43" s="514"/>
      <c r="BL43" s="515"/>
      <c r="BM43" s="516"/>
      <c r="BN43" s="515"/>
      <c r="BO43" s="516"/>
      <c r="BP43" s="513"/>
      <c r="BQ43" s="514"/>
      <c r="BR43" s="513">
        <f>COUNTIF(BR15:BR28,"P")</f>
        <v>6</v>
      </c>
      <c r="BS43" s="514"/>
      <c r="BT43" s="515"/>
      <c r="BU43" s="516"/>
      <c r="BV43" s="513">
        <f>COUNTIF(BV15:BV28,"P")</f>
        <v>1</v>
      </c>
      <c r="BW43" s="514"/>
      <c r="BX43" s="513">
        <f>COUNTIF(BX15:BX28,"P")</f>
        <v>1</v>
      </c>
      <c r="BY43" s="514"/>
      <c r="BZ43" s="513">
        <f>COUNTIF(BZ15:BZ28,"P")</f>
        <v>4</v>
      </c>
      <c r="CA43" s="514"/>
      <c r="CB43" s="515"/>
      <c r="CC43" s="516"/>
      <c r="CD43" s="515"/>
      <c r="CE43" s="516"/>
      <c r="CF43" s="513"/>
      <c r="CG43" s="514"/>
      <c r="CH43" s="513">
        <f>COUNTIF(CH15:CH28,"P")</f>
        <v>6</v>
      </c>
      <c r="CI43" s="514"/>
      <c r="CJ43" s="515"/>
      <c r="CK43" s="516"/>
      <c r="CL43" s="513">
        <f>COUNTIF(CL15:CL28,"P")</f>
        <v>1</v>
      </c>
      <c r="CM43" s="514"/>
      <c r="CN43" s="515"/>
      <c r="CO43" s="516"/>
      <c r="CP43" s="513">
        <f>COUNTIF(CP15:CP28,"P")</f>
        <v>4</v>
      </c>
      <c r="CQ43" s="514"/>
      <c r="CR43" s="513">
        <f>COUNTIF(CR15:CR28,"P")</f>
        <v>1</v>
      </c>
      <c r="CS43" s="514"/>
      <c r="CT43" s="515"/>
      <c r="CU43" s="516"/>
      <c r="CV43" s="513">
        <f>COUNTIF(CV15:CV28,"P")</f>
        <v>1</v>
      </c>
      <c r="CW43" s="514"/>
      <c r="CX43" s="513">
        <f>COUNTIF(CX15:CX28,"P")</f>
        <v>7</v>
      </c>
      <c r="CY43" s="514"/>
      <c r="CZ43" s="515"/>
      <c r="DA43" s="516"/>
      <c r="DB43" s="245"/>
      <c r="DC43" s="242"/>
      <c r="DD43" s="243"/>
    </row>
    <row r="44" spans="1:110" ht="18" x14ac:dyDescent="0.2">
      <c r="A44" s="300"/>
      <c r="B44" s="252"/>
      <c r="C44" s="251"/>
      <c r="D44" s="251"/>
      <c r="E44" s="251"/>
      <c r="F44" s="251"/>
      <c r="G44" s="251"/>
      <c r="H44" s="253"/>
      <c r="I44" s="131" t="s">
        <v>17</v>
      </c>
      <c r="J44" s="515"/>
      <c r="K44" s="516"/>
      <c r="L44" s="515"/>
      <c r="M44" s="516"/>
      <c r="N44" s="513">
        <f>COUNTIF(O15:O28,"e")</f>
        <v>0</v>
      </c>
      <c r="O44" s="514"/>
      <c r="P44" s="513">
        <f>COUNTIF(Q15:Q28,"e")</f>
        <v>0</v>
      </c>
      <c r="Q44" s="514"/>
      <c r="R44" s="515"/>
      <c r="S44" s="516"/>
      <c r="T44" s="513"/>
      <c r="U44" s="514"/>
      <c r="V44" s="513">
        <f>COUNTIF(W15:W28,"e")</f>
        <v>0</v>
      </c>
      <c r="W44" s="514"/>
      <c r="X44" s="513">
        <f>COUNTIF(Y15:Y28,"e")</f>
        <v>0</v>
      </c>
      <c r="Y44" s="514"/>
      <c r="Z44" s="515"/>
      <c r="AA44" s="516"/>
      <c r="AB44" s="515"/>
      <c r="AC44" s="516"/>
      <c r="AD44" s="513">
        <f>COUNTIF(AE15:AE28,"e")</f>
        <v>0</v>
      </c>
      <c r="AE44" s="514"/>
      <c r="AF44" s="513">
        <f>COUNTIF(AG15:AG28,"e")</f>
        <v>0</v>
      </c>
      <c r="AG44" s="514"/>
      <c r="AH44" s="515"/>
      <c r="AI44" s="516"/>
      <c r="AJ44" s="513"/>
      <c r="AK44" s="514"/>
      <c r="AL44" s="513">
        <f>COUNTIF(AM15:AM28,"e")</f>
        <v>0</v>
      </c>
      <c r="AM44" s="514"/>
      <c r="AN44" s="513">
        <f>COUNTIF(AO15:AO28,"e")</f>
        <v>0</v>
      </c>
      <c r="AO44" s="514"/>
      <c r="AP44" s="515"/>
      <c r="AQ44" s="516"/>
      <c r="AR44" s="513"/>
      <c r="AS44" s="514"/>
      <c r="AT44" s="513">
        <f>COUNTIF(AU15:AU28,"e")</f>
        <v>0</v>
      </c>
      <c r="AU44" s="514"/>
      <c r="AV44" s="513">
        <f>COUNTIF(AW15:AW28,"e")</f>
        <v>0</v>
      </c>
      <c r="AW44" s="514"/>
      <c r="AX44" s="515"/>
      <c r="AY44" s="516"/>
      <c r="AZ44" s="513">
        <f>COUNTIF(BA15:BA28,"e")</f>
        <v>1</v>
      </c>
      <c r="BA44" s="514"/>
      <c r="BB44" s="513">
        <f>COUNTIF(BC15:BC28,"e")</f>
        <v>0</v>
      </c>
      <c r="BC44" s="514"/>
      <c r="BD44" s="513">
        <f>COUNTIF(BE15:BE28,"e")</f>
        <v>0</v>
      </c>
      <c r="BE44" s="514"/>
      <c r="BF44" s="515"/>
      <c r="BG44" s="516"/>
      <c r="BH44" s="513"/>
      <c r="BI44" s="514"/>
      <c r="BJ44" s="513">
        <f>COUNTIF(BK15:BK28,"e")</f>
        <v>0</v>
      </c>
      <c r="BK44" s="514"/>
      <c r="BL44" s="515"/>
      <c r="BM44" s="516"/>
      <c r="BN44" s="515"/>
      <c r="BO44" s="516"/>
      <c r="BP44" s="513"/>
      <c r="BQ44" s="514"/>
      <c r="BR44" s="513">
        <f>COUNTIF(BS15:BS28,"e")</f>
        <v>0</v>
      </c>
      <c r="BS44" s="514"/>
      <c r="BT44" s="515"/>
      <c r="BU44" s="516"/>
      <c r="BV44" s="513">
        <f>COUNTIF(BW15:BW28,"e")</f>
        <v>0</v>
      </c>
      <c r="BW44" s="514"/>
      <c r="BX44" s="513">
        <f>COUNTIF(BY15:BY28,"e")</f>
        <v>0</v>
      </c>
      <c r="BY44" s="514"/>
      <c r="BZ44" s="513">
        <f>COUNTIF(CA15:CA28,"e")</f>
        <v>0</v>
      </c>
      <c r="CA44" s="514"/>
      <c r="CB44" s="515"/>
      <c r="CC44" s="516"/>
      <c r="CD44" s="515"/>
      <c r="CE44" s="516"/>
      <c r="CF44" s="513"/>
      <c r="CG44" s="514"/>
      <c r="CH44" s="513">
        <f>COUNTIF(CI15:CI28,"e")</f>
        <v>0</v>
      </c>
      <c r="CI44" s="514"/>
      <c r="CJ44" s="515"/>
      <c r="CK44" s="516"/>
      <c r="CL44" s="513">
        <f>COUNTIF(CM15:CM28,"e")</f>
        <v>0</v>
      </c>
      <c r="CM44" s="514"/>
      <c r="CN44" s="515"/>
      <c r="CO44" s="516"/>
      <c r="CP44" s="513">
        <f>COUNTIF(CQ15:CQ28,"e")</f>
        <v>0</v>
      </c>
      <c r="CQ44" s="514"/>
      <c r="CR44" s="513">
        <f>COUNTIF(CS15:CS28,"e")</f>
        <v>0</v>
      </c>
      <c r="CS44" s="514"/>
      <c r="CT44" s="515"/>
      <c r="CU44" s="516"/>
      <c r="CV44" s="513">
        <f>COUNTIF(CW15:CW28,"e")</f>
        <v>0</v>
      </c>
      <c r="CW44" s="514"/>
      <c r="CX44" s="513">
        <f>COUNTIF(CY15:CY28,"e")</f>
        <v>0</v>
      </c>
      <c r="CY44" s="514"/>
      <c r="CZ44" s="515"/>
      <c r="DA44" s="516"/>
      <c r="DB44" s="245"/>
      <c r="DC44" s="242"/>
      <c r="DD44" s="243"/>
    </row>
    <row r="45" spans="1:110" ht="18" x14ac:dyDescent="0.2">
      <c r="A45" s="300"/>
      <c r="B45" s="252"/>
      <c r="C45" s="251"/>
      <c r="D45" s="251"/>
      <c r="E45" s="251"/>
      <c r="F45" s="251"/>
      <c r="G45" s="251"/>
      <c r="H45" s="253"/>
      <c r="I45" s="131" t="s">
        <v>18</v>
      </c>
      <c r="J45" s="511"/>
      <c r="K45" s="512"/>
      <c r="L45" s="511"/>
      <c r="M45" s="512"/>
      <c r="N45" s="509">
        <f>N44/N43</f>
        <v>0</v>
      </c>
      <c r="O45" s="510"/>
      <c r="P45" s="509">
        <f>P44/P43</f>
        <v>0</v>
      </c>
      <c r="Q45" s="510"/>
      <c r="R45" s="511"/>
      <c r="S45" s="512"/>
      <c r="T45" s="509"/>
      <c r="U45" s="510"/>
      <c r="V45" s="509">
        <f>V44/V43</f>
        <v>0</v>
      </c>
      <c r="W45" s="510"/>
      <c r="X45" s="509">
        <f t="shared" ref="X45" si="53">+X44/X43</f>
        <v>0</v>
      </c>
      <c r="Y45" s="510"/>
      <c r="Z45" s="511"/>
      <c r="AA45" s="512"/>
      <c r="AB45" s="511"/>
      <c r="AC45" s="512"/>
      <c r="AD45" s="509">
        <f>AD44/AD43</f>
        <v>0</v>
      </c>
      <c r="AE45" s="510"/>
      <c r="AF45" s="509">
        <f t="shared" ref="AF45" si="54">+AF44/AF43</f>
        <v>0</v>
      </c>
      <c r="AG45" s="510"/>
      <c r="AH45" s="511"/>
      <c r="AI45" s="512"/>
      <c r="AJ45" s="509"/>
      <c r="AK45" s="510"/>
      <c r="AL45" s="509">
        <f>AL44/AL43</f>
        <v>0</v>
      </c>
      <c r="AM45" s="510"/>
      <c r="AN45" s="509">
        <f t="shared" ref="AN45:CX45" si="55">+AN44/AN43</f>
        <v>0</v>
      </c>
      <c r="AO45" s="510"/>
      <c r="AP45" s="511"/>
      <c r="AQ45" s="512"/>
      <c r="AR45" s="509"/>
      <c r="AS45" s="510"/>
      <c r="AT45" s="509">
        <f t="shared" si="55"/>
        <v>0</v>
      </c>
      <c r="AU45" s="510"/>
      <c r="AV45" s="509">
        <f t="shared" ref="AV45" si="56">+AV44/AV43</f>
        <v>0</v>
      </c>
      <c r="AW45" s="510"/>
      <c r="AX45" s="511"/>
      <c r="AY45" s="512"/>
      <c r="AZ45" s="509">
        <f t="shared" ref="AZ45" si="57">+AZ44/AZ43</f>
        <v>1</v>
      </c>
      <c r="BA45" s="510"/>
      <c r="BB45" s="509">
        <f t="shared" si="55"/>
        <v>0</v>
      </c>
      <c r="BC45" s="510"/>
      <c r="BD45" s="509">
        <f t="shared" ref="BD45" si="58">+BD44/BD43</f>
        <v>0</v>
      </c>
      <c r="BE45" s="510"/>
      <c r="BF45" s="511"/>
      <c r="BG45" s="512"/>
      <c r="BH45" s="509"/>
      <c r="BI45" s="510"/>
      <c r="BJ45" s="509">
        <f t="shared" si="55"/>
        <v>0</v>
      </c>
      <c r="BK45" s="510"/>
      <c r="BL45" s="511"/>
      <c r="BM45" s="512"/>
      <c r="BN45" s="511"/>
      <c r="BO45" s="512"/>
      <c r="BP45" s="509"/>
      <c r="BQ45" s="510"/>
      <c r="BR45" s="509">
        <f t="shared" si="55"/>
        <v>0</v>
      </c>
      <c r="BS45" s="510"/>
      <c r="BT45" s="511"/>
      <c r="BU45" s="512"/>
      <c r="BV45" s="509">
        <f t="shared" ref="BV45" si="59">+BV44/BV43</f>
        <v>0</v>
      </c>
      <c r="BW45" s="510"/>
      <c r="BX45" s="509">
        <f t="shared" si="55"/>
        <v>0</v>
      </c>
      <c r="BY45" s="510"/>
      <c r="BZ45" s="509">
        <f t="shared" si="55"/>
        <v>0</v>
      </c>
      <c r="CA45" s="510"/>
      <c r="CB45" s="511"/>
      <c r="CC45" s="512"/>
      <c r="CD45" s="511"/>
      <c r="CE45" s="512"/>
      <c r="CF45" s="509"/>
      <c r="CG45" s="510"/>
      <c r="CH45" s="509">
        <f t="shared" si="55"/>
        <v>0</v>
      </c>
      <c r="CI45" s="510"/>
      <c r="CJ45" s="511"/>
      <c r="CK45" s="512"/>
      <c r="CL45" s="509">
        <f t="shared" si="55"/>
        <v>0</v>
      </c>
      <c r="CM45" s="510"/>
      <c r="CN45" s="511"/>
      <c r="CO45" s="512"/>
      <c r="CP45" s="509">
        <f t="shared" si="55"/>
        <v>0</v>
      </c>
      <c r="CQ45" s="510"/>
      <c r="CR45" s="509">
        <f t="shared" ref="CR45" si="60">+CR44/CR43</f>
        <v>0</v>
      </c>
      <c r="CS45" s="510"/>
      <c r="CT45" s="511"/>
      <c r="CU45" s="512"/>
      <c r="CV45" s="509">
        <f t="shared" ref="CV45" si="61">+CV44/CV43</f>
        <v>0</v>
      </c>
      <c r="CW45" s="510"/>
      <c r="CX45" s="509">
        <f t="shared" si="55"/>
        <v>0</v>
      </c>
      <c r="CY45" s="510"/>
      <c r="CZ45" s="515"/>
      <c r="DA45" s="516"/>
      <c r="DB45" s="246"/>
      <c r="DC45" s="242"/>
      <c r="DD45" s="243"/>
    </row>
    <row r="46" spans="1:110" ht="15.75" x14ac:dyDescent="0.2">
      <c r="A46" s="300"/>
      <c r="B46" s="254"/>
      <c r="C46" s="247"/>
      <c r="D46" s="247"/>
      <c r="E46" s="247"/>
      <c r="F46" s="247"/>
      <c r="G46" s="247"/>
      <c r="H46" s="255"/>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8"/>
    </row>
    <row r="47" spans="1:110" ht="15.75" x14ac:dyDescent="0.2">
      <c r="H47" s="55"/>
    </row>
    <row r="48" spans="1:110" ht="15.75" x14ac:dyDescent="0.2">
      <c r="H48" s="55"/>
    </row>
    <row r="49" spans="2:105" ht="15.75" x14ac:dyDescent="0.2">
      <c r="H49" s="55"/>
    </row>
    <row r="50" spans="2:105" ht="15.75" x14ac:dyDescent="0.2">
      <c r="H50" s="55"/>
    </row>
    <row r="51" spans="2:105" ht="15.75" x14ac:dyDescent="0.2">
      <c r="B51" s="2" t="s">
        <v>125</v>
      </c>
      <c r="H51" s="55"/>
      <c r="I51" s="2" t="s">
        <v>37</v>
      </c>
    </row>
    <row r="52" spans="2:105" ht="15.75" x14ac:dyDescent="0.2">
      <c r="B52" s="2" t="s">
        <v>126</v>
      </c>
      <c r="H52" s="55"/>
    </row>
    <row r="53" spans="2:105" ht="15.75" x14ac:dyDescent="0.2">
      <c r="H53" s="55"/>
      <c r="DA53" s="2" t="s">
        <v>50</v>
      </c>
    </row>
  </sheetData>
  <sheetProtection formatCells="0" formatColumns="0"/>
  <mergeCells count="428">
    <mergeCell ref="B2:E4"/>
    <mergeCell ref="F3:DC4"/>
    <mergeCell ref="F2:DC2"/>
    <mergeCell ref="C29:DA29"/>
    <mergeCell ref="C20:H20"/>
    <mergeCell ref="AN32:AO32"/>
    <mergeCell ref="BL33:BM33"/>
    <mergeCell ref="AP32:AQ32"/>
    <mergeCell ref="AR32:AS32"/>
    <mergeCell ref="BN33:BO33"/>
    <mergeCell ref="BP33:BQ33"/>
    <mergeCell ref="AH32:AI32"/>
    <mergeCell ref="AJ32:AK32"/>
    <mergeCell ref="AL32:AM32"/>
    <mergeCell ref="AX32:AY32"/>
    <mergeCell ref="DB12:DD12"/>
    <mergeCell ref="J12:Q12"/>
    <mergeCell ref="P32:Q32"/>
    <mergeCell ref="J33:K33"/>
    <mergeCell ref="L33:M33"/>
    <mergeCell ref="N33:O33"/>
    <mergeCell ref="P33:Q33"/>
    <mergeCell ref="C21:H21"/>
    <mergeCell ref="R12:Y12"/>
    <mergeCell ref="J34:K34"/>
    <mergeCell ref="L34:M34"/>
    <mergeCell ref="BF33:BG33"/>
    <mergeCell ref="BH33:BI33"/>
    <mergeCell ref="BJ33:BK33"/>
    <mergeCell ref="BD33:BE33"/>
    <mergeCell ref="CD33:CE33"/>
    <mergeCell ref="B23:DA23"/>
    <mergeCell ref="C17:H17"/>
    <mergeCell ref="CX33:CY33"/>
    <mergeCell ref="CB33:CC33"/>
    <mergeCell ref="CJ33:CK33"/>
    <mergeCell ref="BF31:BM31"/>
    <mergeCell ref="BN31:BU31"/>
    <mergeCell ref="CZ32:DA32"/>
    <mergeCell ref="CX32:CY32"/>
    <mergeCell ref="AX31:BE31"/>
    <mergeCell ref="C19:H19"/>
    <mergeCell ref="C18:H18"/>
    <mergeCell ref="J31:Q31"/>
    <mergeCell ref="J32:K32"/>
    <mergeCell ref="L32:M32"/>
    <mergeCell ref="N32:O32"/>
    <mergeCell ref="C25:H25"/>
    <mergeCell ref="Z12:AG12"/>
    <mergeCell ref="AH12:AO12"/>
    <mergeCell ref="AP12:AW12"/>
    <mergeCell ref="BF12:BM12"/>
    <mergeCell ref="BN12:BU12"/>
    <mergeCell ref="C22:H22"/>
    <mergeCell ref="C24:H24"/>
    <mergeCell ref="I11:I13"/>
    <mergeCell ref="B11:H13"/>
    <mergeCell ref="J11:DA11"/>
    <mergeCell ref="B17:B22"/>
    <mergeCell ref="C26:H26"/>
    <mergeCell ref="CT31:DA31"/>
    <mergeCell ref="AP31:AW31"/>
    <mergeCell ref="CL31:CS31"/>
    <mergeCell ref="BV31:CC31"/>
    <mergeCell ref="CD31:CK31"/>
    <mergeCell ref="BV12:CC12"/>
    <mergeCell ref="CR7:DD7"/>
    <mergeCell ref="B6:Z6"/>
    <mergeCell ref="AA6:AG6"/>
    <mergeCell ref="AH6:AS6"/>
    <mergeCell ref="AT6:BC6"/>
    <mergeCell ref="BD6:CQ6"/>
    <mergeCell ref="CR6:DD6"/>
    <mergeCell ref="B9:DD10"/>
    <mergeCell ref="B7:Z7"/>
    <mergeCell ref="AA7:AG7"/>
    <mergeCell ref="AH7:AS7"/>
    <mergeCell ref="AT7:BC7"/>
    <mergeCell ref="BD7:CQ7"/>
    <mergeCell ref="B8:DD8"/>
    <mergeCell ref="C15:H15"/>
    <mergeCell ref="B16:DA16"/>
    <mergeCell ref="B24:B28"/>
    <mergeCell ref="B1:DD1"/>
    <mergeCell ref="B5:DD5"/>
    <mergeCell ref="CD12:CK12"/>
    <mergeCell ref="AX12:BE12"/>
    <mergeCell ref="CL12:CS12"/>
    <mergeCell ref="CT12:DA12"/>
    <mergeCell ref="CR32:CS32"/>
    <mergeCell ref="BD32:BE32"/>
    <mergeCell ref="BR32:BS32"/>
    <mergeCell ref="BT32:BU32"/>
    <mergeCell ref="BV32:BW32"/>
    <mergeCell ref="BX32:BY32"/>
    <mergeCell ref="BF32:BG32"/>
    <mergeCell ref="CN32:CO32"/>
    <mergeCell ref="BL32:BM32"/>
    <mergeCell ref="BH32:BI32"/>
    <mergeCell ref="BN32:BO32"/>
    <mergeCell ref="BP32:BQ32"/>
    <mergeCell ref="BZ32:CA32"/>
    <mergeCell ref="BB32:BC32"/>
    <mergeCell ref="CL32:CM32"/>
    <mergeCell ref="CF32:CG32"/>
    <mergeCell ref="CH32:CI32"/>
    <mergeCell ref="C28:H28"/>
    <mergeCell ref="AP35:AQ35"/>
    <mergeCell ref="AT35:AU35"/>
    <mergeCell ref="BB35:BC35"/>
    <mergeCell ref="BB34:BC34"/>
    <mergeCell ref="BD34:BE34"/>
    <mergeCell ref="AX35:AY35"/>
    <mergeCell ref="BJ32:BK32"/>
    <mergeCell ref="CD32:CE32"/>
    <mergeCell ref="Z33:AA33"/>
    <mergeCell ref="AB33:AC33"/>
    <mergeCell ref="AD33:AE33"/>
    <mergeCell ref="BX34:BY34"/>
    <mergeCell ref="BZ34:CA34"/>
    <mergeCell ref="CB34:CC34"/>
    <mergeCell ref="AF33:AG33"/>
    <mergeCell ref="AH33:AI33"/>
    <mergeCell ref="AJ33:AK33"/>
    <mergeCell ref="AL33:AM33"/>
    <mergeCell ref="Z34:AA34"/>
    <mergeCell ref="AB34:AC34"/>
    <mergeCell ref="AD34:AE34"/>
    <mergeCell ref="Z31:AG31"/>
    <mergeCell ref="AH31:AO31"/>
    <mergeCell ref="Z32:AA32"/>
    <mergeCell ref="AB32:AC32"/>
    <mergeCell ref="AD32:AE32"/>
    <mergeCell ref="AF32:AG32"/>
    <mergeCell ref="AT32:AU32"/>
    <mergeCell ref="R31:Y31"/>
    <mergeCell ref="C27:H27"/>
    <mergeCell ref="R32:S32"/>
    <mergeCell ref="T32:U32"/>
    <mergeCell ref="V32:W32"/>
    <mergeCell ref="X32:Y32"/>
    <mergeCell ref="N34:O34"/>
    <mergeCell ref="P34:Q34"/>
    <mergeCell ref="CZ33:DA33"/>
    <mergeCell ref="CN33:CO33"/>
    <mergeCell ref="CP33:CQ33"/>
    <mergeCell ref="CR33:CS33"/>
    <mergeCell ref="CT33:CU33"/>
    <mergeCell ref="CV33:CW33"/>
    <mergeCell ref="CX34:CY34"/>
    <mergeCell ref="CZ34:DA34"/>
    <mergeCell ref="CN34:CO34"/>
    <mergeCell ref="CP34:CQ34"/>
    <mergeCell ref="R34:S34"/>
    <mergeCell ref="T34:U34"/>
    <mergeCell ref="V34:W34"/>
    <mergeCell ref="X34:Y34"/>
    <mergeCell ref="CT32:CU32"/>
    <mergeCell ref="CV32:CW32"/>
    <mergeCell ref="AX33:AY33"/>
    <mergeCell ref="BR33:BS33"/>
    <mergeCell ref="BT33:BU33"/>
    <mergeCell ref="BV33:BW33"/>
    <mergeCell ref="AF34:AG34"/>
    <mergeCell ref="CL33:CM33"/>
    <mergeCell ref="AT33:AU33"/>
    <mergeCell ref="AV33:AW33"/>
    <mergeCell ref="BZ33:CA33"/>
    <mergeCell ref="CF33:CG33"/>
    <mergeCell ref="CH33:CI33"/>
    <mergeCell ref="BX33:BY33"/>
    <mergeCell ref="CP32:CQ32"/>
    <mergeCell ref="CJ32:CK32"/>
    <mergeCell ref="CB32:CC32"/>
    <mergeCell ref="CP36:CQ36"/>
    <mergeCell ref="CX36:CY36"/>
    <mergeCell ref="CZ36:DA36"/>
    <mergeCell ref="CT34:CU34"/>
    <mergeCell ref="CV34:CW34"/>
    <mergeCell ref="CR34:CS34"/>
    <mergeCell ref="CT37:CU37"/>
    <mergeCell ref="CR36:CS36"/>
    <mergeCell ref="CT36:CU36"/>
    <mergeCell ref="CP37:CQ37"/>
    <mergeCell ref="CL36:CM36"/>
    <mergeCell ref="BF34:BG34"/>
    <mergeCell ref="BH34:BI34"/>
    <mergeCell ref="BJ34:BK34"/>
    <mergeCell ref="BL34:BM34"/>
    <mergeCell ref="BN34:BO34"/>
    <mergeCell ref="CL34:CM34"/>
    <mergeCell ref="CJ34:CK34"/>
    <mergeCell ref="CL37:CM37"/>
    <mergeCell ref="BP34:BQ34"/>
    <mergeCell ref="CD34:CE34"/>
    <mergeCell ref="CF34:CG34"/>
    <mergeCell ref="CH34:CI34"/>
    <mergeCell ref="BV34:BW34"/>
    <mergeCell ref="BR34:BS34"/>
    <mergeCell ref="BT34:BU34"/>
    <mergeCell ref="Z37:AA37"/>
    <mergeCell ref="BB37:BC37"/>
    <mergeCell ref="AL34:AM34"/>
    <mergeCell ref="AN34:AO34"/>
    <mergeCell ref="AL35:AM35"/>
    <mergeCell ref="AZ33:BA33"/>
    <mergeCell ref="AN33:AO33"/>
    <mergeCell ref="AP33:AQ33"/>
    <mergeCell ref="AR33:AS33"/>
    <mergeCell ref="AP34:AQ34"/>
    <mergeCell ref="AR34:AS34"/>
    <mergeCell ref="AX36:AY36"/>
    <mergeCell ref="AN37:AO37"/>
    <mergeCell ref="AP37:AQ37"/>
    <mergeCell ref="AT37:AU37"/>
    <mergeCell ref="AL37:AM37"/>
    <mergeCell ref="AT34:AU34"/>
    <mergeCell ref="AV34:AW34"/>
    <mergeCell ref="AX34:AY34"/>
    <mergeCell ref="AZ34:BA34"/>
    <mergeCell ref="BB33:BC33"/>
    <mergeCell ref="AH34:AI34"/>
    <mergeCell ref="AJ34:AK34"/>
    <mergeCell ref="AN35:AO35"/>
    <mergeCell ref="AH37:AI37"/>
    <mergeCell ref="B38:DD38"/>
    <mergeCell ref="CR37:CS37"/>
    <mergeCell ref="CX37:CY37"/>
    <mergeCell ref="CZ37:DA37"/>
    <mergeCell ref="CZ35:DA35"/>
    <mergeCell ref="R36:S36"/>
    <mergeCell ref="V36:W36"/>
    <mergeCell ref="X36:Y36"/>
    <mergeCell ref="Z36:AA36"/>
    <mergeCell ref="AD36:AE36"/>
    <mergeCell ref="AF36:AG36"/>
    <mergeCell ref="AH36:AI36"/>
    <mergeCell ref="AL36:AM36"/>
    <mergeCell ref="AN36:AO36"/>
    <mergeCell ref="BD35:BE35"/>
    <mergeCell ref="CL35:CM35"/>
    <mergeCell ref="CP35:CQ35"/>
    <mergeCell ref="CR35:CS35"/>
    <mergeCell ref="CT35:CU35"/>
    <mergeCell ref="CX35:CY35"/>
    <mergeCell ref="BB36:BC36"/>
    <mergeCell ref="BD36:BE36"/>
    <mergeCell ref="BD37:BE37"/>
    <mergeCell ref="R37:S37"/>
    <mergeCell ref="V37:W37"/>
    <mergeCell ref="X37:Y37"/>
    <mergeCell ref="AZ32:BA32"/>
    <mergeCell ref="AX37:AY37"/>
    <mergeCell ref="R35:S35"/>
    <mergeCell ref="V35:W35"/>
    <mergeCell ref="X35:Y35"/>
    <mergeCell ref="Z35:AA35"/>
    <mergeCell ref="AD35:AE35"/>
    <mergeCell ref="AF35:AG35"/>
    <mergeCell ref="AD37:AE37"/>
    <mergeCell ref="AF37:AG37"/>
    <mergeCell ref="T33:U33"/>
    <mergeCell ref="V33:W33"/>
    <mergeCell ref="X33:Y33"/>
    <mergeCell ref="R33:S33"/>
    <mergeCell ref="AV32:AW32"/>
    <mergeCell ref="AV35:AW35"/>
    <mergeCell ref="AP36:AQ36"/>
    <mergeCell ref="AT36:AU36"/>
    <mergeCell ref="AV36:AW36"/>
    <mergeCell ref="AH35:AI35"/>
    <mergeCell ref="AV37:AW37"/>
    <mergeCell ref="J42:Q42"/>
    <mergeCell ref="R42:Y42"/>
    <mergeCell ref="Z42:AG42"/>
    <mergeCell ref="AH42:AO42"/>
    <mergeCell ref="AP42:AW42"/>
    <mergeCell ref="AX42:BE42"/>
    <mergeCell ref="BF42:BM42"/>
    <mergeCell ref="BN42:BU42"/>
    <mergeCell ref="BV42:CC42"/>
    <mergeCell ref="CD42:CK42"/>
    <mergeCell ref="CL42:CS42"/>
    <mergeCell ref="CT42:DA42"/>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BL43:BM43"/>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5:AU45"/>
    <mergeCell ref="AV45:AW45"/>
    <mergeCell ref="AX45:AY45"/>
    <mergeCell ref="CD44:CE44"/>
    <mergeCell ref="CF44:CG44"/>
    <mergeCell ref="CH44:CI44"/>
    <mergeCell ref="CJ44:CK44"/>
    <mergeCell ref="CL44:CM44"/>
    <mergeCell ref="CN44:CO44"/>
    <mergeCell ref="BL44:BM44"/>
    <mergeCell ref="BN44:BO44"/>
    <mergeCell ref="BP44:BQ44"/>
    <mergeCell ref="BR44:BS44"/>
    <mergeCell ref="BT44:BU44"/>
    <mergeCell ref="BV44:BW44"/>
    <mergeCell ref="BX44:BY44"/>
    <mergeCell ref="BZ44:CA44"/>
    <mergeCell ref="CB44:CC44"/>
    <mergeCell ref="AT44:AU44"/>
    <mergeCell ref="AV44:AW44"/>
    <mergeCell ref="AX44:AY44"/>
    <mergeCell ref="AZ44:BA44"/>
    <mergeCell ref="BB44:BC44"/>
    <mergeCell ref="BD44:BE44"/>
    <mergeCell ref="AB45:AC45"/>
    <mergeCell ref="AD45:AE45"/>
    <mergeCell ref="AF45:AG45"/>
    <mergeCell ref="AH45:AI45"/>
    <mergeCell ref="AJ45:AK45"/>
    <mergeCell ref="AL45:AM45"/>
    <mergeCell ref="AN45:AO45"/>
    <mergeCell ref="AP45:AQ45"/>
    <mergeCell ref="AR45:AS45"/>
    <mergeCell ref="J45:K45"/>
    <mergeCell ref="L45:M45"/>
    <mergeCell ref="N45:O45"/>
    <mergeCell ref="P45:Q45"/>
    <mergeCell ref="R45:S45"/>
    <mergeCell ref="T45:U45"/>
    <mergeCell ref="V45:W45"/>
    <mergeCell ref="X45:Y45"/>
    <mergeCell ref="Z45:AA45"/>
    <mergeCell ref="CJ45:CK45"/>
    <mergeCell ref="CL45:CM45"/>
    <mergeCell ref="CN45:CO45"/>
    <mergeCell ref="CP45:CQ45"/>
    <mergeCell ref="CR45:CS45"/>
    <mergeCell ref="CT45:CU45"/>
    <mergeCell ref="CV45:CW45"/>
    <mergeCell ref="CX45:CY45"/>
    <mergeCell ref="CZ45:DA45"/>
    <mergeCell ref="CV44:CW44"/>
    <mergeCell ref="CX44:CY44"/>
    <mergeCell ref="CZ44:DA44"/>
    <mergeCell ref="CP44:CQ44"/>
    <mergeCell ref="CR44:CS44"/>
    <mergeCell ref="CT44:CU44"/>
    <mergeCell ref="BF44:BG44"/>
    <mergeCell ref="BH44:BI44"/>
    <mergeCell ref="BJ44:BK44"/>
    <mergeCell ref="CD45:CE45"/>
    <mergeCell ref="CF45:CG45"/>
    <mergeCell ref="CH45:CI45"/>
    <mergeCell ref="BF45:BG45"/>
    <mergeCell ref="BH45:BI45"/>
    <mergeCell ref="BJ45:BK45"/>
    <mergeCell ref="BL45:BM45"/>
    <mergeCell ref="BN45:BO45"/>
    <mergeCell ref="BP45:BQ45"/>
    <mergeCell ref="AZ45:BA45"/>
    <mergeCell ref="BB45:BC45"/>
    <mergeCell ref="BD45:BE45"/>
    <mergeCell ref="BR45:BS45"/>
    <mergeCell ref="BT45:BU45"/>
    <mergeCell ref="BV45:BW45"/>
    <mergeCell ref="BX45:BY45"/>
    <mergeCell ref="BZ45:CA45"/>
    <mergeCell ref="CB45:CC45"/>
  </mergeCells>
  <conditionalFormatting sqref="N13 J13 P13 BX13 CF13 BH13 BP13 V13 R13 AF13 AD13 Z13 X13 BV13 CR13 CP13 CL13 CZ13 CX13 CT13 BD13 BB13 AX13 AN13 AL13 AH13 AV13 AT13 AP13 BZ13 CB13 CD13 CH13 CJ13 BL13 BT13 BF13 BJ13 BN13 BR13 DB13 P17:P18 J17:J18 N17:N18 DB16:DC16 CX18 CP18 CH18 BZ18 BR18 BJ18 BB18 AD18 CT18 CL18 CD18 BV18 BN18 BF18 AX18 Z18 CZ18 CR18 CJ18 CB18 BT18 BL18 BD18 AF18 V18 R18 X18 BX18 CF18 BH18 BP18 AT18 AL18 AP18 AH18 AV18 AN18">
    <cfRule type="cellIs" dxfId="10" priority="70" stopIfTrue="1" operator="equal">
      <formula>"""P"""</formula>
    </cfRule>
  </conditionalFormatting>
  <conditionalFormatting sqref="R24:DA29 L27:Q28 R15:DA15 J17:Q17 J18:DA22 L24:M26 P24:T26">
    <cfRule type="cellIs" dxfId="9" priority="68" stopIfTrue="1" operator="equal">
      <formula>"P"</formula>
    </cfRule>
    <cfRule type="cellIs" dxfId="8" priority="69" stopIfTrue="1" operator="equal">
      <formula>"E"</formula>
    </cfRule>
  </conditionalFormatting>
  <conditionalFormatting sqref="X17 AF17 AN17 AV17 BD17 BL17 BT17 CB17 CJ17 CR17 CZ17 R17 Z17 AH17 AP17 AX17 BF17 BN17 BV17 CD17 CL17 CT17 V17 AD17 AL17 AT17 BB17 BJ17 BR17 BZ17 CH17 CP17 CX17">
    <cfRule type="cellIs" dxfId="7" priority="5" stopIfTrue="1" operator="equal">
      <formula>"""P"""</formula>
    </cfRule>
  </conditionalFormatting>
  <conditionalFormatting sqref="R17:DA17">
    <cfRule type="cellIs" dxfId="6" priority="3" stopIfTrue="1" operator="equal">
      <formula>"P"</formula>
    </cfRule>
    <cfRule type="cellIs" dxfId="5" priority="4" stopIfTrue="1" operator="equal">
      <formula>"E"</formula>
    </cfRule>
  </conditionalFormatting>
  <conditionalFormatting sqref="N24:O26">
    <cfRule type="cellIs" dxfId="4" priority="1" stopIfTrue="1" operator="equal">
      <formula>"P"</formula>
    </cfRule>
    <cfRule type="cellIs" dxfId="3" priority="2" stopIfTrue="1" operator="equal">
      <formula>"E"</formula>
    </cfRule>
  </conditionalFormatting>
  <dataValidations count="1">
    <dataValidation allowBlank="1" showInputMessage="1" showErrorMessage="1" prompt="Ingresar el Nombre de la categoría de las actividades" sqref="C28:F28 C21:D21"/>
  </dataValidations>
  <printOptions horizontalCentered="1"/>
  <pageMargins left="0.19685039370078741" right="0.19685039370078741" top="0.19685039370078741" bottom="0.19685039370078741" header="0" footer="0"/>
  <pageSetup paperSize="14" scale="15"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E37"/>
  <sheetViews>
    <sheetView showGridLines="0" topLeftCell="A7" zoomScale="60" zoomScaleNormal="60" zoomScaleSheetLayoutView="100" zoomScalePageLayoutView="85" workbookViewId="0">
      <selection activeCell="B36" sqref="B36:B37"/>
    </sheetView>
  </sheetViews>
  <sheetFormatPr baseColWidth="10" defaultColWidth="11.42578125" defaultRowHeight="12.75" x14ac:dyDescent="0.2"/>
  <cols>
    <col min="1" max="1" width="2.28515625" style="2" customWidth="1"/>
    <col min="2" max="2" width="18.5703125" style="2" customWidth="1"/>
    <col min="3" max="6" width="10.7109375" style="2" customWidth="1"/>
    <col min="7" max="7" width="9.140625" style="2" customWidth="1"/>
    <col min="8" max="8" width="29.5703125" style="2" customWidth="1"/>
    <col min="9" max="104" width="4.7109375" style="2" customWidth="1"/>
    <col min="105" max="105" width="6.7109375" style="2" customWidth="1"/>
    <col min="106" max="106" width="4.7109375" style="2" customWidth="1"/>
    <col min="107" max="107" width="20.85546875" style="33" customWidth="1"/>
    <col min="108" max="110" width="2.7109375" style="2" customWidth="1"/>
    <col min="111" max="16384" width="11.42578125" style="2"/>
  </cols>
  <sheetData>
    <row r="1" spans="1:109" ht="27.75" customHeight="1" x14ac:dyDescent="0.2">
      <c r="A1" s="606"/>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row>
    <row r="2" spans="1:109" ht="41.25" customHeight="1" x14ac:dyDescent="0.2">
      <c r="A2" s="300"/>
      <c r="B2" s="601"/>
      <c r="C2" s="597"/>
      <c r="D2" s="597"/>
      <c r="E2" s="598"/>
      <c r="F2" s="597" t="s">
        <v>110</v>
      </c>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c r="CU2" s="597"/>
      <c r="CV2" s="597"/>
      <c r="CW2" s="597"/>
      <c r="CX2" s="597"/>
      <c r="CY2" s="597"/>
      <c r="CZ2" s="597"/>
      <c r="DA2" s="597"/>
      <c r="DB2" s="598"/>
      <c r="DC2" s="323" t="s">
        <v>87</v>
      </c>
      <c r="DD2" s="1"/>
      <c r="DE2" s="1"/>
    </row>
    <row r="3" spans="1:109" ht="21" customHeight="1" x14ac:dyDescent="0.2">
      <c r="A3" s="300"/>
      <c r="B3" s="602"/>
      <c r="C3" s="603"/>
      <c r="D3" s="603"/>
      <c r="E3" s="604"/>
      <c r="F3" s="597" t="s">
        <v>91</v>
      </c>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8"/>
      <c r="DC3" s="324"/>
      <c r="DD3" s="1"/>
      <c r="DE3" s="1"/>
    </row>
    <row r="4" spans="1:109" ht="33.75" customHeight="1" x14ac:dyDescent="0.2">
      <c r="A4" s="300"/>
      <c r="B4" s="605"/>
      <c r="C4" s="599"/>
      <c r="D4" s="599"/>
      <c r="E4" s="600"/>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c r="BJ4" s="599"/>
      <c r="BK4" s="599"/>
      <c r="BL4" s="599"/>
      <c r="BM4" s="599"/>
      <c r="BN4" s="599"/>
      <c r="BO4" s="599"/>
      <c r="BP4" s="599"/>
      <c r="BQ4" s="599"/>
      <c r="BR4" s="599"/>
      <c r="BS4" s="599"/>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600"/>
      <c r="DC4" s="324"/>
      <c r="DD4" s="1"/>
      <c r="DE4" s="1"/>
    </row>
    <row r="5" spans="1:109" ht="41.25" customHeight="1" x14ac:dyDescent="0.2">
      <c r="A5" s="301"/>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c r="DD5" s="1"/>
      <c r="DE5" s="1"/>
    </row>
    <row r="6" spans="1:109" s="1" customFormat="1" ht="42.75" customHeight="1" x14ac:dyDescent="0.2">
      <c r="A6" s="298"/>
      <c r="B6" s="356" t="s">
        <v>0</v>
      </c>
      <c r="C6" s="356"/>
      <c r="D6" s="356"/>
      <c r="E6" s="356"/>
      <c r="F6" s="356"/>
      <c r="G6" s="356"/>
      <c r="H6" s="356"/>
      <c r="I6" s="356"/>
      <c r="J6" s="356"/>
      <c r="K6" s="356"/>
      <c r="L6" s="356"/>
      <c r="M6" s="356"/>
      <c r="N6" s="356"/>
      <c r="O6" s="356"/>
      <c r="P6" s="356"/>
      <c r="Q6" s="356"/>
      <c r="R6" s="356"/>
      <c r="S6" s="356"/>
      <c r="T6" s="356"/>
      <c r="U6" s="356"/>
      <c r="V6" s="356"/>
      <c r="W6" s="356"/>
      <c r="X6" s="356"/>
      <c r="Y6" s="356"/>
      <c r="Z6" s="356" t="s">
        <v>1</v>
      </c>
      <c r="AA6" s="356"/>
      <c r="AB6" s="356"/>
      <c r="AC6" s="356"/>
      <c r="AD6" s="356"/>
      <c r="AE6" s="356"/>
      <c r="AF6" s="356"/>
      <c r="AG6" s="416" t="s">
        <v>2</v>
      </c>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8"/>
      <c r="BY6" s="416" t="s">
        <v>3</v>
      </c>
      <c r="BZ6" s="417"/>
      <c r="CA6" s="417"/>
      <c r="CB6" s="417"/>
      <c r="CC6" s="417"/>
      <c r="CD6" s="417"/>
      <c r="CE6" s="417"/>
      <c r="CF6" s="417"/>
      <c r="CG6" s="417"/>
      <c r="CH6" s="418"/>
      <c r="CI6" s="356" t="s">
        <v>4</v>
      </c>
      <c r="CJ6" s="356"/>
      <c r="CK6" s="356"/>
      <c r="CL6" s="356"/>
      <c r="CM6" s="356"/>
      <c r="CN6" s="356"/>
      <c r="CO6" s="356"/>
      <c r="CP6" s="356"/>
      <c r="CQ6" s="356" t="s">
        <v>5</v>
      </c>
      <c r="CR6" s="356"/>
      <c r="CS6" s="356"/>
      <c r="CT6" s="356"/>
      <c r="CU6" s="356"/>
      <c r="CV6" s="356"/>
      <c r="CW6" s="356"/>
      <c r="CX6" s="356"/>
      <c r="CY6" s="356"/>
      <c r="CZ6" s="356"/>
      <c r="DA6" s="356"/>
      <c r="DB6" s="356"/>
      <c r="DC6" s="356"/>
    </row>
    <row r="7" spans="1:109" s="5" customFormat="1" ht="56.25" customHeight="1" x14ac:dyDescent="0.2">
      <c r="A7" s="298"/>
      <c r="B7" s="350" t="s">
        <v>71</v>
      </c>
      <c r="C7" s="350"/>
      <c r="D7" s="350"/>
      <c r="E7" s="350"/>
      <c r="F7" s="350"/>
      <c r="G7" s="350"/>
      <c r="H7" s="350"/>
      <c r="I7" s="350"/>
      <c r="J7" s="350"/>
      <c r="K7" s="350"/>
      <c r="L7" s="350"/>
      <c r="M7" s="350"/>
      <c r="N7" s="350"/>
      <c r="O7" s="350"/>
      <c r="P7" s="350"/>
      <c r="Q7" s="350"/>
      <c r="R7" s="350"/>
      <c r="S7" s="350"/>
      <c r="T7" s="350"/>
      <c r="U7" s="350"/>
      <c r="V7" s="350"/>
      <c r="W7" s="350"/>
      <c r="X7" s="350"/>
      <c r="Y7" s="350"/>
      <c r="Z7" s="350" t="s">
        <v>76</v>
      </c>
      <c r="AA7" s="350"/>
      <c r="AB7" s="350"/>
      <c r="AC7" s="350"/>
      <c r="AD7" s="350"/>
      <c r="AE7" s="350"/>
      <c r="AF7" s="350"/>
      <c r="AG7" s="350" t="s">
        <v>117</v>
      </c>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419" t="s">
        <v>99</v>
      </c>
      <c r="BZ7" s="420"/>
      <c r="CA7" s="420"/>
      <c r="CB7" s="420"/>
      <c r="CC7" s="420"/>
      <c r="CD7" s="420"/>
      <c r="CE7" s="420"/>
      <c r="CF7" s="420"/>
      <c r="CG7" s="420"/>
      <c r="CH7" s="421"/>
      <c r="CI7" s="349" t="s">
        <v>118</v>
      </c>
      <c r="CJ7" s="349"/>
      <c r="CK7" s="349"/>
      <c r="CL7" s="349"/>
      <c r="CM7" s="349"/>
      <c r="CN7" s="349"/>
      <c r="CO7" s="349"/>
      <c r="CP7" s="349"/>
      <c r="CQ7" s="349" t="s">
        <v>74</v>
      </c>
      <c r="CR7" s="349"/>
      <c r="CS7" s="349"/>
      <c r="CT7" s="349"/>
      <c r="CU7" s="349"/>
      <c r="CV7" s="349"/>
      <c r="CW7" s="349"/>
      <c r="CX7" s="349"/>
      <c r="CY7" s="349"/>
      <c r="CZ7" s="349"/>
      <c r="DA7" s="349"/>
      <c r="DB7" s="349"/>
      <c r="DC7" s="349"/>
    </row>
    <row r="8" spans="1:109" s="6" customFormat="1" ht="15" customHeight="1" x14ac:dyDescent="0.2">
      <c r="A8" s="217"/>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414"/>
      <c r="CT8" s="414"/>
      <c r="CU8" s="414"/>
      <c r="CV8" s="414"/>
      <c r="CW8" s="414"/>
      <c r="CX8" s="414"/>
      <c r="CY8" s="414"/>
      <c r="CZ8" s="414"/>
      <c r="DA8" s="414"/>
      <c r="DB8" s="414"/>
      <c r="DC8" s="414"/>
    </row>
    <row r="9" spans="1:109" s="6" customFormat="1" ht="33" customHeight="1" x14ac:dyDescent="0.2">
      <c r="A9" s="217"/>
      <c r="B9" s="590" t="s">
        <v>7</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1"/>
      <c r="BK9" s="591"/>
      <c r="BL9" s="591"/>
      <c r="BM9" s="591"/>
      <c r="BN9" s="591"/>
      <c r="BO9" s="591"/>
      <c r="BP9" s="591"/>
      <c r="BQ9" s="591"/>
      <c r="BR9" s="591"/>
      <c r="BS9" s="591"/>
      <c r="BT9" s="591"/>
      <c r="BU9" s="591"/>
      <c r="BV9" s="591"/>
      <c r="BW9" s="591"/>
      <c r="BX9" s="591"/>
      <c r="BY9" s="591"/>
      <c r="BZ9" s="591"/>
      <c r="CA9" s="591"/>
      <c r="CB9" s="591"/>
      <c r="CC9" s="591"/>
      <c r="CD9" s="591"/>
      <c r="CE9" s="591"/>
      <c r="CF9" s="591"/>
      <c r="CG9" s="591"/>
      <c r="CH9" s="591"/>
      <c r="CI9" s="591"/>
      <c r="CJ9" s="591"/>
      <c r="CK9" s="591"/>
      <c r="CL9" s="591"/>
      <c r="CM9" s="591"/>
      <c r="CN9" s="591"/>
      <c r="CO9" s="591"/>
      <c r="CP9" s="591"/>
      <c r="CQ9" s="591"/>
      <c r="CR9" s="591"/>
      <c r="CS9" s="591"/>
      <c r="CT9" s="591"/>
      <c r="CU9" s="591"/>
      <c r="CV9" s="591"/>
      <c r="CW9" s="591"/>
      <c r="CX9" s="591"/>
      <c r="CY9" s="591"/>
      <c r="CZ9" s="591"/>
      <c r="DA9" s="591"/>
      <c r="DB9" s="591"/>
      <c r="DC9" s="592"/>
    </row>
    <row r="10" spans="1:109" s="6" customFormat="1" ht="33" customHeight="1" x14ac:dyDescent="0.2">
      <c r="A10" s="217"/>
      <c r="B10" s="339" t="s">
        <v>8</v>
      </c>
      <c r="C10" s="340"/>
      <c r="D10" s="340"/>
      <c r="E10" s="340"/>
      <c r="F10" s="340"/>
      <c r="G10" s="341"/>
      <c r="H10" s="340" t="s">
        <v>9</v>
      </c>
      <c r="I10" s="590">
        <v>2021</v>
      </c>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591"/>
      <c r="BE10" s="591"/>
      <c r="BF10" s="591"/>
      <c r="BG10" s="591"/>
      <c r="BH10" s="591"/>
      <c r="BI10" s="591"/>
      <c r="BJ10" s="591"/>
      <c r="BK10" s="591"/>
      <c r="BL10" s="591"/>
      <c r="BM10" s="591"/>
      <c r="BN10" s="591"/>
      <c r="BO10" s="591"/>
      <c r="BP10" s="591"/>
      <c r="BQ10" s="591"/>
      <c r="BR10" s="591"/>
      <c r="BS10" s="591"/>
      <c r="BT10" s="591"/>
      <c r="BU10" s="591"/>
      <c r="BV10" s="591"/>
      <c r="BW10" s="591"/>
      <c r="BX10" s="591"/>
      <c r="BY10" s="591"/>
      <c r="BZ10" s="591"/>
      <c r="CA10" s="591"/>
      <c r="CB10" s="591"/>
      <c r="CC10" s="591"/>
      <c r="CD10" s="591"/>
      <c r="CE10" s="591"/>
      <c r="CF10" s="591"/>
      <c r="CG10" s="591"/>
      <c r="CH10" s="591"/>
      <c r="CI10" s="591"/>
      <c r="CJ10" s="591"/>
      <c r="CK10" s="591"/>
      <c r="CL10" s="591"/>
      <c r="CM10" s="591"/>
      <c r="CN10" s="591"/>
      <c r="CO10" s="591"/>
      <c r="CP10" s="591"/>
      <c r="CQ10" s="591"/>
      <c r="CR10" s="591"/>
      <c r="CS10" s="591"/>
      <c r="CT10" s="591"/>
      <c r="CU10" s="591"/>
      <c r="CV10" s="591"/>
      <c r="CW10" s="591"/>
      <c r="CX10" s="591"/>
      <c r="CY10" s="591"/>
      <c r="CZ10" s="592"/>
      <c r="DA10" s="339" t="s">
        <v>11</v>
      </c>
      <c r="DB10" s="340"/>
      <c r="DC10" s="341"/>
    </row>
    <row r="11" spans="1:109" s="1" customFormat="1" ht="27" customHeight="1" x14ac:dyDescent="0.2">
      <c r="A11" s="298"/>
      <c r="B11" s="441"/>
      <c r="C11" s="442"/>
      <c r="D11" s="442"/>
      <c r="E11" s="442"/>
      <c r="F11" s="442"/>
      <c r="G11" s="443"/>
      <c r="H11" s="442"/>
      <c r="I11" s="339" t="s">
        <v>32</v>
      </c>
      <c r="J11" s="340"/>
      <c r="K11" s="340"/>
      <c r="L11" s="340"/>
      <c r="M11" s="340"/>
      <c r="N11" s="340"/>
      <c r="O11" s="340"/>
      <c r="P11" s="341"/>
      <c r="Q11" s="346" t="s">
        <v>22</v>
      </c>
      <c r="R11" s="347"/>
      <c r="S11" s="347"/>
      <c r="T11" s="347"/>
      <c r="U11" s="347"/>
      <c r="V11" s="347"/>
      <c r="W11" s="347"/>
      <c r="X11" s="348"/>
      <c r="Y11" s="346" t="s">
        <v>23</v>
      </c>
      <c r="Z11" s="347"/>
      <c r="AA11" s="347"/>
      <c r="AB11" s="347"/>
      <c r="AC11" s="347"/>
      <c r="AD11" s="347"/>
      <c r="AE11" s="347"/>
      <c r="AF11" s="348"/>
      <c r="AG11" s="346" t="s">
        <v>24</v>
      </c>
      <c r="AH11" s="347"/>
      <c r="AI11" s="347"/>
      <c r="AJ11" s="347"/>
      <c r="AK11" s="347"/>
      <c r="AL11" s="347"/>
      <c r="AM11" s="347"/>
      <c r="AN11" s="348"/>
      <c r="AO11" s="346" t="s">
        <v>25</v>
      </c>
      <c r="AP11" s="347"/>
      <c r="AQ11" s="347"/>
      <c r="AR11" s="347"/>
      <c r="AS11" s="347"/>
      <c r="AT11" s="347"/>
      <c r="AU11" s="347"/>
      <c r="AV11" s="348"/>
      <c r="AW11" s="346" t="s">
        <v>26</v>
      </c>
      <c r="AX11" s="347"/>
      <c r="AY11" s="347"/>
      <c r="AZ11" s="347"/>
      <c r="BA11" s="347"/>
      <c r="BB11" s="347"/>
      <c r="BC11" s="347"/>
      <c r="BD11" s="348"/>
      <c r="BE11" s="346" t="s">
        <v>27</v>
      </c>
      <c r="BF11" s="347"/>
      <c r="BG11" s="347"/>
      <c r="BH11" s="347"/>
      <c r="BI11" s="347"/>
      <c r="BJ11" s="347"/>
      <c r="BK11" s="347"/>
      <c r="BL11" s="348"/>
      <c r="BM11" s="346" t="s">
        <v>28</v>
      </c>
      <c r="BN11" s="347"/>
      <c r="BO11" s="347"/>
      <c r="BP11" s="347"/>
      <c r="BQ11" s="347"/>
      <c r="BR11" s="347"/>
      <c r="BS11" s="347"/>
      <c r="BT11" s="348"/>
      <c r="BU11" s="346" t="s">
        <v>29</v>
      </c>
      <c r="BV11" s="347"/>
      <c r="BW11" s="347"/>
      <c r="BX11" s="347"/>
      <c r="BY11" s="347"/>
      <c r="BZ11" s="347"/>
      <c r="CA11" s="347"/>
      <c r="CB11" s="348"/>
      <c r="CC11" s="346" t="s">
        <v>30</v>
      </c>
      <c r="CD11" s="347"/>
      <c r="CE11" s="347"/>
      <c r="CF11" s="347"/>
      <c r="CG11" s="347"/>
      <c r="CH11" s="347"/>
      <c r="CI11" s="347"/>
      <c r="CJ11" s="348"/>
      <c r="CK11" s="346" t="s">
        <v>31</v>
      </c>
      <c r="CL11" s="347"/>
      <c r="CM11" s="347"/>
      <c r="CN11" s="347"/>
      <c r="CO11" s="347"/>
      <c r="CP11" s="347"/>
      <c r="CQ11" s="347"/>
      <c r="CR11" s="348"/>
      <c r="CS11" s="346" t="s">
        <v>10</v>
      </c>
      <c r="CT11" s="347"/>
      <c r="CU11" s="347"/>
      <c r="CV11" s="347"/>
      <c r="CW11" s="347"/>
      <c r="CX11" s="347"/>
      <c r="CY11" s="347"/>
      <c r="CZ11" s="348"/>
      <c r="DA11" s="342"/>
      <c r="DB11" s="343"/>
      <c r="DC11" s="344"/>
    </row>
    <row r="12" spans="1:109" s="1" customFormat="1" ht="21.75" customHeight="1" x14ac:dyDescent="0.2">
      <c r="A12" s="298"/>
      <c r="B12" s="342"/>
      <c r="C12" s="343"/>
      <c r="D12" s="343"/>
      <c r="E12" s="343"/>
      <c r="F12" s="343"/>
      <c r="G12" s="344"/>
      <c r="H12" s="343"/>
      <c r="I12"/>
      <c r="J12" s="189" t="s">
        <v>13</v>
      </c>
      <c r="K12" s="189" t="s">
        <v>12</v>
      </c>
      <c r="L12" s="189" t="s">
        <v>13</v>
      </c>
      <c r="M12" s="189" t="s">
        <v>12</v>
      </c>
      <c r="N12" s="189" t="s">
        <v>13</v>
      </c>
      <c r="O12" s="189" t="s">
        <v>12</v>
      </c>
      <c r="P12" s="190" t="s">
        <v>13</v>
      </c>
      <c r="Q12" s="71" t="s">
        <v>12</v>
      </c>
      <c r="R12" s="72" t="s">
        <v>13</v>
      </c>
      <c r="S12" s="72" t="s">
        <v>12</v>
      </c>
      <c r="T12" s="72" t="s">
        <v>13</v>
      </c>
      <c r="U12" s="72" t="s">
        <v>12</v>
      </c>
      <c r="V12" s="72" t="s">
        <v>13</v>
      </c>
      <c r="W12" s="72" t="s">
        <v>12</v>
      </c>
      <c r="X12" s="73" t="s">
        <v>13</v>
      </c>
      <c r="Y12" s="71" t="s">
        <v>12</v>
      </c>
      <c r="Z12" s="72" t="s">
        <v>13</v>
      </c>
      <c r="AA12" s="72" t="s">
        <v>12</v>
      </c>
      <c r="AB12" s="72" t="s">
        <v>13</v>
      </c>
      <c r="AC12" s="72" t="s">
        <v>12</v>
      </c>
      <c r="AD12" s="72" t="s">
        <v>13</v>
      </c>
      <c r="AE12" s="72" t="s">
        <v>12</v>
      </c>
      <c r="AF12" s="73" t="s">
        <v>13</v>
      </c>
      <c r="AG12" s="71" t="s">
        <v>12</v>
      </c>
      <c r="AH12" s="72" t="s">
        <v>13</v>
      </c>
      <c r="AI12" s="72" t="s">
        <v>12</v>
      </c>
      <c r="AJ12" s="72" t="s">
        <v>13</v>
      </c>
      <c r="AK12" s="72" t="s">
        <v>12</v>
      </c>
      <c r="AL12" s="72" t="s">
        <v>13</v>
      </c>
      <c r="AM12" s="72" t="s">
        <v>12</v>
      </c>
      <c r="AN12" s="73" t="s">
        <v>13</v>
      </c>
      <c r="AO12" s="71" t="s">
        <v>12</v>
      </c>
      <c r="AP12" s="72" t="s">
        <v>13</v>
      </c>
      <c r="AQ12" s="72" t="s">
        <v>12</v>
      </c>
      <c r="AR12" s="72" t="s">
        <v>13</v>
      </c>
      <c r="AS12" s="72" t="s">
        <v>12</v>
      </c>
      <c r="AT12" s="72" t="s">
        <v>13</v>
      </c>
      <c r="AU12" s="72" t="s">
        <v>12</v>
      </c>
      <c r="AV12" s="73" t="s">
        <v>13</v>
      </c>
      <c r="AW12" s="71" t="s">
        <v>12</v>
      </c>
      <c r="AX12" s="72" t="s">
        <v>13</v>
      </c>
      <c r="AY12" s="72" t="s">
        <v>12</v>
      </c>
      <c r="AZ12" s="72" t="s">
        <v>13</v>
      </c>
      <c r="BA12" s="72" t="s">
        <v>12</v>
      </c>
      <c r="BB12" s="72" t="s">
        <v>13</v>
      </c>
      <c r="BC12" s="72" t="s">
        <v>12</v>
      </c>
      <c r="BD12" s="73" t="s">
        <v>13</v>
      </c>
      <c r="BE12" s="71" t="s">
        <v>12</v>
      </c>
      <c r="BF12" s="72" t="s">
        <v>13</v>
      </c>
      <c r="BG12" s="72" t="s">
        <v>12</v>
      </c>
      <c r="BH12" s="72" t="s">
        <v>13</v>
      </c>
      <c r="BI12" s="72" t="s">
        <v>12</v>
      </c>
      <c r="BJ12" s="72" t="s">
        <v>13</v>
      </c>
      <c r="BK12" s="72" t="s">
        <v>12</v>
      </c>
      <c r="BL12" s="73" t="s">
        <v>13</v>
      </c>
      <c r="BM12" s="71" t="s">
        <v>12</v>
      </c>
      <c r="BN12" s="72" t="s">
        <v>13</v>
      </c>
      <c r="BO12" s="72" t="s">
        <v>12</v>
      </c>
      <c r="BP12" s="72" t="s">
        <v>13</v>
      </c>
      <c r="BQ12" s="72" t="s">
        <v>12</v>
      </c>
      <c r="BR12" s="72" t="s">
        <v>13</v>
      </c>
      <c r="BS12" s="72" t="s">
        <v>12</v>
      </c>
      <c r="BT12" s="73" t="s">
        <v>13</v>
      </c>
      <c r="BU12" s="71" t="s">
        <v>12</v>
      </c>
      <c r="BV12" s="72" t="s">
        <v>13</v>
      </c>
      <c r="BW12" s="72" t="s">
        <v>12</v>
      </c>
      <c r="BX12" s="72" t="s">
        <v>13</v>
      </c>
      <c r="BY12" s="72" t="s">
        <v>12</v>
      </c>
      <c r="BZ12" s="72" t="s">
        <v>13</v>
      </c>
      <c r="CA12" s="72" t="s">
        <v>12</v>
      </c>
      <c r="CB12" s="73" t="s">
        <v>13</v>
      </c>
      <c r="CC12" s="71" t="s">
        <v>12</v>
      </c>
      <c r="CD12" s="72" t="s">
        <v>13</v>
      </c>
      <c r="CE12" s="72" t="s">
        <v>12</v>
      </c>
      <c r="CF12" s="72" t="s">
        <v>13</v>
      </c>
      <c r="CG12" s="72" t="s">
        <v>12</v>
      </c>
      <c r="CH12" s="72" t="s">
        <v>13</v>
      </c>
      <c r="CI12" s="72" t="s">
        <v>12</v>
      </c>
      <c r="CJ12" s="73" t="s">
        <v>13</v>
      </c>
      <c r="CK12" s="71" t="s">
        <v>12</v>
      </c>
      <c r="CL12" s="72" t="s">
        <v>13</v>
      </c>
      <c r="CM12" s="72" t="s">
        <v>12</v>
      </c>
      <c r="CN12" s="72" t="s">
        <v>13</v>
      </c>
      <c r="CO12" s="72" t="s">
        <v>12</v>
      </c>
      <c r="CP12" s="72" t="s">
        <v>13</v>
      </c>
      <c r="CQ12" s="72" t="s">
        <v>12</v>
      </c>
      <c r="CR12" s="73" t="s">
        <v>13</v>
      </c>
      <c r="CS12" s="71" t="s">
        <v>12</v>
      </c>
      <c r="CT12" s="72" t="s">
        <v>13</v>
      </c>
      <c r="CU12" s="72" t="s">
        <v>12</v>
      </c>
      <c r="CV12" s="72" t="s">
        <v>13</v>
      </c>
      <c r="CW12" s="72" t="s">
        <v>12</v>
      </c>
      <c r="CX12" s="72" t="s">
        <v>13</v>
      </c>
      <c r="CY12" s="72" t="s">
        <v>12</v>
      </c>
      <c r="CZ12" s="73" t="s">
        <v>13</v>
      </c>
      <c r="DA12" s="74" t="s">
        <v>12</v>
      </c>
      <c r="DB12" s="72" t="s">
        <v>13</v>
      </c>
      <c r="DC12" s="73" t="s">
        <v>14</v>
      </c>
    </row>
    <row r="13" spans="1:109" s="1" customFormat="1" ht="20.25" customHeight="1" x14ac:dyDescent="0.2">
      <c r="A13" s="298"/>
      <c r="B13" s="7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89">
        <f>+SUM(DA15,DA19,DA21)</f>
        <v>13</v>
      </c>
      <c r="DB13" s="89">
        <f>DB15+DB19+DB21</f>
        <v>0</v>
      </c>
      <c r="DC13" s="90">
        <f>DB13/DA13</f>
        <v>0</v>
      </c>
    </row>
    <row r="14" spans="1:109" s="1" customFormat="1" ht="90.75" customHeight="1" x14ac:dyDescent="0.2">
      <c r="A14" s="298"/>
      <c r="B14" s="294" t="s">
        <v>57</v>
      </c>
      <c r="C14" s="359" t="s">
        <v>78</v>
      </c>
      <c r="D14" s="360"/>
      <c r="E14" s="360"/>
      <c r="F14" s="360"/>
      <c r="G14" s="593"/>
      <c r="H14" s="207" t="s">
        <v>99</v>
      </c>
      <c r="I14" s="293"/>
      <c r="J14" s="204"/>
      <c r="K14" s="204"/>
      <c r="L14" s="204"/>
      <c r="M14" s="204"/>
      <c r="N14" s="204"/>
      <c r="O14" s="204" t="s">
        <v>12</v>
      </c>
      <c r="P14" s="205"/>
      <c r="Q14" s="204"/>
      <c r="R14" s="292"/>
      <c r="S14" s="292"/>
      <c r="T14" s="292"/>
      <c r="U14" s="292"/>
      <c r="V14" s="292"/>
      <c r="W14" s="292"/>
      <c r="X14" s="205"/>
      <c r="Y14" s="293"/>
      <c r="Z14" s="292"/>
      <c r="AA14" s="292"/>
      <c r="AB14" s="292"/>
      <c r="AC14" s="292"/>
      <c r="AD14" s="292"/>
      <c r="AE14" s="292"/>
      <c r="AF14" s="292"/>
      <c r="AG14" s="293"/>
      <c r="AH14" s="292"/>
      <c r="AI14" s="292"/>
      <c r="AJ14" s="292"/>
      <c r="AK14" s="292" t="s">
        <v>12</v>
      </c>
      <c r="AL14" s="292"/>
      <c r="AM14" s="292"/>
      <c r="AN14" s="205"/>
      <c r="AO14" s="293"/>
      <c r="AP14" s="292"/>
      <c r="AQ14" s="292"/>
      <c r="AR14" s="292"/>
      <c r="AS14" s="292"/>
      <c r="AT14" s="292"/>
      <c r="AU14" s="292"/>
      <c r="AV14" s="205"/>
      <c r="AW14" s="293"/>
      <c r="AX14" s="292"/>
      <c r="AY14" s="292"/>
      <c r="AZ14" s="292"/>
      <c r="BA14" s="292"/>
      <c r="BB14" s="292"/>
      <c r="BC14" s="292"/>
      <c r="BD14" s="205"/>
      <c r="BE14" s="293"/>
      <c r="BF14" s="292"/>
      <c r="BG14" s="292"/>
      <c r="BH14" s="292"/>
      <c r="BI14" s="292" t="s">
        <v>12</v>
      </c>
      <c r="BJ14" s="292"/>
      <c r="BK14" s="292"/>
      <c r="BL14" s="205"/>
      <c r="BM14" s="293"/>
      <c r="BN14" s="292"/>
      <c r="BO14" s="292"/>
      <c r="BP14" s="292"/>
      <c r="BQ14" s="292"/>
      <c r="BR14" s="292"/>
      <c r="BS14" s="292"/>
      <c r="BT14" s="205"/>
      <c r="BU14" s="293"/>
      <c r="BV14" s="292"/>
      <c r="BW14" s="292"/>
      <c r="BX14" s="292"/>
      <c r="BY14" s="292"/>
      <c r="BZ14" s="292"/>
      <c r="CA14" s="292"/>
      <c r="CB14" s="205"/>
      <c r="CC14" s="293"/>
      <c r="CD14" s="292"/>
      <c r="CE14" s="292" t="s">
        <v>12</v>
      </c>
      <c r="CF14" s="292"/>
      <c r="CG14" s="292"/>
      <c r="CH14" s="292"/>
      <c r="CI14" s="292"/>
      <c r="CJ14" s="205"/>
      <c r="CK14" s="293"/>
      <c r="CL14" s="292"/>
      <c r="CM14" s="292"/>
      <c r="CN14" s="292"/>
      <c r="CO14" s="292"/>
      <c r="CP14" s="292"/>
      <c r="CQ14" s="292"/>
      <c r="CR14" s="205"/>
      <c r="CS14" s="293"/>
      <c r="CT14" s="292"/>
      <c r="CU14" s="292"/>
      <c r="CV14" s="292"/>
      <c r="CW14" s="292"/>
      <c r="CX14" s="292"/>
      <c r="CY14" s="292"/>
      <c r="CZ14" s="205"/>
      <c r="DA14" s="108">
        <f>COUNTIF(I14:CZ14,"P")</f>
        <v>4</v>
      </c>
      <c r="DB14" s="106">
        <f>COUNTIF(I14:CZ14,"E")</f>
        <v>0</v>
      </c>
      <c r="DC14" s="295">
        <f t="shared" ref="DC14" si="0">DB14/DA14</f>
        <v>0</v>
      </c>
    </row>
    <row r="15" spans="1:109" s="1" customFormat="1" ht="21.75" customHeight="1" x14ac:dyDescent="0.2">
      <c r="A15" s="298"/>
      <c r="B15" s="386"/>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8"/>
      <c r="DA15" s="77">
        <f>SUM(DA14:DA14)</f>
        <v>4</v>
      </c>
      <c r="DB15" s="77">
        <f>SUM(DB14:DB14)</f>
        <v>0</v>
      </c>
      <c r="DC15" s="212">
        <f>DB15/DA15</f>
        <v>0</v>
      </c>
    </row>
    <row r="16" spans="1:109" ht="49.5" customHeight="1" x14ac:dyDescent="0.2">
      <c r="A16" s="298"/>
      <c r="B16" s="496" t="s">
        <v>82</v>
      </c>
      <c r="C16" s="357" t="s">
        <v>109</v>
      </c>
      <c r="D16" s="609"/>
      <c r="E16" s="609"/>
      <c r="F16" s="609"/>
      <c r="G16" s="610"/>
      <c r="H16" s="333" t="s">
        <v>99</v>
      </c>
      <c r="I16" s="93"/>
      <c r="J16" s="99"/>
      <c r="K16" s="99"/>
      <c r="L16" s="99"/>
      <c r="M16" s="99"/>
      <c r="N16" s="99"/>
      <c r="O16" s="99"/>
      <c r="P16" s="98"/>
      <c r="Q16" s="99"/>
      <c r="R16" s="94"/>
      <c r="S16" s="94"/>
      <c r="T16" s="94"/>
      <c r="U16" s="94"/>
      <c r="V16" s="94"/>
      <c r="W16" s="94"/>
      <c r="X16" s="98"/>
      <c r="Y16" s="93"/>
      <c r="Z16" s="94"/>
      <c r="AA16" s="94"/>
      <c r="AB16" s="94"/>
      <c r="AC16" s="94"/>
      <c r="AD16" s="94"/>
      <c r="AE16" s="94"/>
      <c r="AF16" s="94"/>
      <c r="AG16" s="93"/>
      <c r="AH16" s="94"/>
      <c r="AI16" s="94"/>
      <c r="AJ16" s="94"/>
      <c r="AK16" s="94"/>
      <c r="AL16" s="94"/>
      <c r="AM16" s="94"/>
      <c r="AN16" s="98"/>
      <c r="AO16" s="93"/>
      <c r="AP16" s="94"/>
      <c r="AQ16" s="94"/>
      <c r="AR16" s="94"/>
      <c r="AS16" s="94"/>
      <c r="AT16" s="94"/>
      <c r="AU16" s="94"/>
      <c r="AV16" s="98"/>
      <c r="AW16" s="93"/>
      <c r="AX16" s="94"/>
      <c r="AY16" s="94"/>
      <c r="AZ16" s="94"/>
      <c r="BA16" s="94"/>
      <c r="BB16" s="94"/>
      <c r="BC16" s="94"/>
      <c r="BD16" s="98"/>
      <c r="BE16" s="93"/>
      <c r="BF16" s="94"/>
      <c r="BG16" s="94"/>
      <c r="BH16" s="94"/>
      <c r="BI16" s="94"/>
      <c r="BJ16" s="94"/>
      <c r="BK16" s="94"/>
      <c r="BL16" s="98"/>
      <c r="BM16" s="93"/>
      <c r="BN16" s="94"/>
      <c r="BO16" s="94"/>
      <c r="BP16" s="94"/>
      <c r="BQ16" s="94"/>
      <c r="BR16" s="94"/>
      <c r="BS16" s="94"/>
      <c r="BT16" s="98"/>
      <c r="BU16" s="93"/>
      <c r="BV16" s="94"/>
      <c r="BW16" s="94"/>
      <c r="BX16" s="94"/>
      <c r="BY16" s="94"/>
      <c r="BZ16" s="94"/>
      <c r="CA16" s="94"/>
      <c r="CB16" s="98"/>
      <c r="CC16" s="93"/>
      <c r="CD16" s="94"/>
      <c r="CE16" s="94"/>
      <c r="CF16" s="94"/>
      <c r="CG16" s="94" t="s">
        <v>12</v>
      </c>
      <c r="CH16" s="94"/>
      <c r="CI16" s="94"/>
      <c r="CJ16" s="98"/>
      <c r="CK16" s="93"/>
      <c r="CL16" s="94"/>
      <c r="CM16" s="94"/>
      <c r="CN16" s="94"/>
      <c r="CO16" s="94"/>
      <c r="CP16" s="94"/>
      <c r="CQ16" s="94"/>
      <c r="CR16" s="98"/>
      <c r="CS16" s="93"/>
      <c r="CT16" s="94"/>
      <c r="CU16" s="94"/>
      <c r="CV16" s="94"/>
      <c r="CW16" s="94"/>
      <c r="CX16" s="94"/>
      <c r="CY16" s="94"/>
      <c r="CZ16" s="98"/>
      <c r="DA16" s="108">
        <f>COUNTIF(I16:CZ16,"P")</f>
        <v>1</v>
      </c>
      <c r="DB16" s="97">
        <f>COUNTIF(I16:CZ16,"E")</f>
        <v>0</v>
      </c>
      <c r="DC16" s="191">
        <f t="shared" ref="DC16:DC18" si="1">DB16/DA16</f>
        <v>0</v>
      </c>
      <c r="DD16" s="1"/>
      <c r="DE16" s="1"/>
    </row>
    <row r="17" spans="1:109" ht="49.5" customHeight="1" x14ac:dyDescent="0.2">
      <c r="A17" s="298"/>
      <c r="B17" s="496"/>
      <c r="C17" s="389" t="s">
        <v>81</v>
      </c>
      <c r="D17" s="358"/>
      <c r="E17" s="358"/>
      <c r="F17" s="358"/>
      <c r="G17" s="494"/>
      <c r="H17" s="333" t="s">
        <v>99</v>
      </c>
      <c r="I17" s="109"/>
      <c r="J17" s="183"/>
      <c r="K17" s="183"/>
      <c r="L17" s="183"/>
      <c r="M17" s="183"/>
      <c r="N17" s="183"/>
      <c r="O17" s="183"/>
      <c r="P17" s="111"/>
      <c r="Q17" s="183"/>
      <c r="R17" s="110"/>
      <c r="S17" s="110"/>
      <c r="T17" s="110"/>
      <c r="U17" s="110"/>
      <c r="V17" s="110"/>
      <c r="W17" s="110"/>
      <c r="X17" s="111"/>
      <c r="Y17" s="109"/>
      <c r="Z17" s="110"/>
      <c r="AA17" s="110"/>
      <c r="AB17" s="110"/>
      <c r="AC17" s="110" t="s">
        <v>12</v>
      </c>
      <c r="AD17" s="110"/>
      <c r="AE17" s="110"/>
      <c r="AF17" s="110"/>
      <c r="AG17" s="109"/>
      <c r="AH17" s="110"/>
      <c r="AI17" s="110"/>
      <c r="AJ17" s="110"/>
      <c r="AK17" s="110"/>
      <c r="AL17" s="110"/>
      <c r="AM17" s="110"/>
      <c r="AN17" s="111"/>
      <c r="AO17" s="109"/>
      <c r="AP17" s="110"/>
      <c r="AQ17" s="110"/>
      <c r="AR17" s="110"/>
      <c r="AS17" s="110"/>
      <c r="AT17" s="110"/>
      <c r="AU17" s="110"/>
      <c r="AV17" s="111"/>
      <c r="AW17" s="109"/>
      <c r="AX17" s="110"/>
      <c r="AY17" s="110"/>
      <c r="AZ17" s="110"/>
      <c r="BA17" s="110"/>
      <c r="BB17" s="110"/>
      <c r="BC17" s="110"/>
      <c r="BD17" s="111"/>
      <c r="BE17" s="109"/>
      <c r="BF17" s="110"/>
      <c r="BG17" s="110"/>
      <c r="BH17" s="110"/>
      <c r="BI17" s="110"/>
      <c r="BJ17" s="110"/>
      <c r="BK17" s="110"/>
      <c r="BL17" s="111"/>
      <c r="BM17" s="109"/>
      <c r="BN17" s="110"/>
      <c r="BO17" s="110"/>
      <c r="BP17" s="110"/>
      <c r="BQ17" s="110"/>
      <c r="BR17" s="110"/>
      <c r="BS17" s="110"/>
      <c r="BT17" s="111"/>
      <c r="BU17" s="109"/>
      <c r="BV17" s="110"/>
      <c r="BW17" s="110"/>
      <c r="BX17" s="110"/>
      <c r="BY17" s="110" t="s">
        <v>12</v>
      </c>
      <c r="BZ17" s="110"/>
      <c r="CA17" s="110"/>
      <c r="CB17" s="111"/>
      <c r="CC17" s="109"/>
      <c r="CD17" s="110"/>
      <c r="CE17" s="110"/>
      <c r="CF17" s="110"/>
      <c r="CG17" s="110"/>
      <c r="CH17" s="110"/>
      <c r="CI17" s="110"/>
      <c r="CJ17" s="111"/>
      <c r="CK17" s="109"/>
      <c r="CL17" s="110"/>
      <c r="CM17" s="110"/>
      <c r="CN17" s="110"/>
      <c r="CO17" s="110"/>
      <c r="CP17" s="110"/>
      <c r="CQ17" s="110"/>
      <c r="CR17" s="111"/>
      <c r="CS17" s="109"/>
      <c r="CT17" s="110"/>
      <c r="CU17" s="110"/>
      <c r="CV17" s="110"/>
      <c r="CW17" s="110" t="s">
        <v>12</v>
      </c>
      <c r="CX17" s="110"/>
      <c r="CY17" s="110"/>
      <c r="CZ17" s="186"/>
      <c r="DA17" s="116">
        <f>COUNTIF(I17:CZ17,"P")</f>
        <v>3</v>
      </c>
      <c r="DB17" s="114">
        <f t="shared" ref="DB17:DB18" si="2">COUNTIF(Q17:CZ17,"E")</f>
        <v>0</v>
      </c>
      <c r="DC17" s="115">
        <f t="shared" si="1"/>
        <v>0</v>
      </c>
      <c r="DD17" s="1"/>
      <c r="DE17" s="1"/>
    </row>
    <row r="18" spans="1:109" ht="48" customHeight="1" x14ac:dyDescent="0.2">
      <c r="A18" s="298"/>
      <c r="B18" s="496"/>
      <c r="C18" s="611" t="s">
        <v>123</v>
      </c>
      <c r="D18" s="612"/>
      <c r="E18" s="612"/>
      <c r="F18" s="612"/>
      <c r="G18" s="613"/>
      <c r="H18" s="333" t="s">
        <v>99</v>
      </c>
      <c r="I18" s="187"/>
      <c r="J18" s="184"/>
      <c r="K18" s="184"/>
      <c r="L18" s="184"/>
      <c r="M18" s="184"/>
      <c r="N18" s="184"/>
      <c r="O18" s="184"/>
      <c r="P18" s="186"/>
      <c r="Q18" s="184"/>
      <c r="R18" s="185"/>
      <c r="S18" s="185"/>
      <c r="T18" s="185"/>
      <c r="U18" s="185"/>
      <c r="V18" s="185"/>
      <c r="W18" s="185"/>
      <c r="X18" s="186"/>
      <c r="Y18" s="187"/>
      <c r="Z18" s="185"/>
      <c r="AA18" s="185"/>
      <c r="AB18" s="185"/>
      <c r="AC18" s="185"/>
      <c r="AD18" s="185"/>
      <c r="AE18" s="185"/>
      <c r="AF18" s="186"/>
      <c r="AG18" s="187" t="s">
        <v>12</v>
      </c>
      <c r="AH18" s="185"/>
      <c r="AI18" s="185"/>
      <c r="AJ18" s="185"/>
      <c r="AK18" s="185"/>
      <c r="AL18" s="185"/>
      <c r="AM18" s="185"/>
      <c r="AN18" s="186"/>
      <c r="AO18" s="187"/>
      <c r="AP18" s="185"/>
      <c r="AQ18" s="185"/>
      <c r="AR18" s="185"/>
      <c r="AS18" s="185"/>
      <c r="AT18" s="185"/>
      <c r="AU18" s="185"/>
      <c r="AV18" s="186"/>
      <c r="AW18" s="187"/>
      <c r="AX18" s="185"/>
      <c r="AY18" s="185"/>
      <c r="AZ18" s="185"/>
      <c r="BA18" s="185"/>
      <c r="BB18" s="185"/>
      <c r="BC18" s="185"/>
      <c r="BD18" s="186"/>
      <c r="BE18" s="187"/>
      <c r="BF18" s="185"/>
      <c r="BG18" s="185"/>
      <c r="BH18" s="185"/>
      <c r="BI18" s="185"/>
      <c r="BJ18" s="185"/>
      <c r="BK18" s="185"/>
      <c r="BL18" s="186"/>
      <c r="BM18" s="187"/>
      <c r="BN18" s="185"/>
      <c r="BO18" s="185"/>
      <c r="BP18" s="185"/>
      <c r="BQ18" s="185"/>
      <c r="BR18" s="185"/>
      <c r="BS18" s="185"/>
      <c r="BT18" s="186"/>
      <c r="BU18" s="187"/>
      <c r="BV18" s="185"/>
      <c r="BW18" s="185"/>
      <c r="BX18" s="185"/>
      <c r="BY18" s="185"/>
      <c r="BZ18" s="185"/>
      <c r="CA18" s="185"/>
      <c r="CB18" s="186"/>
      <c r="CC18" s="187"/>
      <c r="CD18" s="185"/>
      <c r="CE18" s="185"/>
      <c r="CF18" s="185"/>
      <c r="CG18" s="185"/>
      <c r="CH18" s="185"/>
      <c r="CI18" s="185"/>
      <c r="CJ18" s="186"/>
      <c r="CK18" s="187" t="s">
        <v>12</v>
      </c>
      <c r="CL18" s="185"/>
      <c r="CM18" s="185"/>
      <c r="CN18" s="185"/>
      <c r="CO18" s="185"/>
      <c r="CP18" s="185"/>
      <c r="CQ18" s="185"/>
      <c r="CR18" s="186"/>
      <c r="CS18" s="187"/>
      <c r="CT18" s="185"/>
      <c r="CU18" s="185"/>
      <c r="CV18" s="185"/>
      <c r="CW18" s="185"/>
      <c r="CX18" s="185"/>
      <c r="CY18" s="185"/>
      <c r="CZ18" s="186"/>
      <c r="DA18" s="116">
        <f>COUNTIF(I18:CZ18,"P")</f>
        <v>2</v>
      </c>
      <c r="DB18" s="117">
        <f t="shared" si="2"/>
        <v>0</v>
      </c>
      <c r="DC18" s="198">
        <f t="shared" si="1"/>
        <v>0</v>
      </c>
      <c r="DD18" s="1"/>
      <c r="DE18" s="1"/>
    </row>
    <row r="19" spans="1:109" ht="22.5" customHeight="1" x14ac:dyDescent="0.2">
      <c r="A19" s="298"/>
      <c r="B19" s="386"/>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8"/>
      <c r="DA19" s="77">
        <f>SUM(DA16:DA18)</f>
        <v>6</v>
      </c>
      <c r="DB19" s="77">
        <f>SUM(DB16:DB18)</f>
        <v>0</v>
      </c>
      <c r="DC19" s="212">
        <f>DB19/DA19</f>
        <v>0</v>
      </c>
      <c r="DD19" s="1"/>
      <c r="DE19" s="1"/>
    </row>
    <row r="20" spans="1:109" ht="59.25" customHeight="1" x14ac:dyDescent="0.2">
      <c r="A20" s="298"/>
      <c r="B20" s="329" t="s">
        <v>79</v>
      </c>
      <c r="C20" s="595" t="s">
        <v>80</v>
      </c>
      <c r="D20" s="362"/>
      <c r="E20" s="362"/>
      <c r="F20" s="362"/>
      <c r="G20" s="490"/>
      <c r="H20" s="207" t="s">
        <v>99</v>
      </c>
      <c r="I20" s="192"/>
      <c r="J20" s="193"/>
      <c r="K20" s="193"/>
      <c r="L20" s="193"/>
      <c r="M20" s="193"/>
      <c r="N20" s="193"/>
      <c r="O20" s="193"/>
      <c r="P20" s="193"/>
      <c r="Q20" s="194"/>
      <c r="R20" s="195"/>
      <c r="S20" s="195"/>
      <c r="T20" s="195"/>
      <c r="U20" s="195"/>
      <c r="V20" s="195"/>
      <c r="W20" s="195"/>
      <c r="X20" s="195"/>
      <c r="Y20" s="194"/>
      <c r="Z20" s="195"/>
      <c r="AA20" s="195"/>
      <c r="AB20" s="195"/>
      <c r="AC20" s="195"/>
      <c r="AD20" s="195"/>
      <c r="AE20" s="195"/>
      <c r="AF20" s="196"/>
      <c r="AG20" s="197"/>
      <c r="AH20" s="195"/>
      <c r="AI20" s="195" t="s">
        <v>12</v>
      </c>
      <c r="AJ20" s="195"/>
      <c r="AK20" s="195"/>
      <c r="AL20" s="195"/>
      <c r="AM20" s="195"/>
      <c r="AN20" s="196"/>
      <c r="AO20" s="197"/>
      <c r="AP20" s="195"/>
      <c r="AQ20" s="195"/>
      <c r="AR20" s="195"/>
      <c r="AS20" s="195"/>
      <c r="AT20" s="195"/>
      <c r="AU20" s="195"/>
      <c r="AV20" s="196"/>
      <c r="AW20" s="197"/>
      <c r="AX20" s="195"/>
      <c r="AY20" s="195"/>
      <c r="AZ20" s="195"/>
      <c r="BA20" s="195"/>
      <c r="BB20" s="195"/>
      <c r="BC20" s="195"/>
      <c r="BD20" s="196"/>
      <c r="BE20" s="197"/>
      <c r="BF20" s="195"/>
      <c r="BG20" s="195" t="s">
        <v>12</v>
      </c>
      <c r="BH20" s="195"/>
      <c r="BI20" s="195"/>
      <c r="BJ20" s="195"/>
      <c r="BK20" s="195"/>
      <c r="BL20" s="196"/>
      <c r="BM20" s="197"/>
      <c r="BN20" s="195"/>
      <c r="BO20" s="195"/>
      <c r="BP20" s="195"/>
      <c r="BQ20" s="195"/>
      <c r="BR20" s="195"/>
      <c r="BS20" s="195"/>
      <c r="BT20" s="196"/>
      <c r="BU20" s="197"/>
      <c r="BV20" s="195"/>
      <c r="BW20" s="195"/>
      <c r="BX20" s="195"/>
      <c r="BY20" s="195"/>
      <c r="BZ20" s="195"/>
      <c r="CA20" s="195"/>
      <c r="CB20" s="196"/>
      <c r="CC20" s="197"/>
      <c r="CD20" s="195"/>
      <c r="CE20" s="195"/>
      <c r="CF20" s="195"/>
      <c r="CG20" s="195"/>
      <c r="CH20" s="195"/>
      <c r="CI20" s="195" t="s">
        <v>12</v>
      </c>
      <c r="CJ20" s="196"/>
      <c r="CK20" s="197"/>
      <c r="CL20" s="195"/>
      <c r="CM20" s="195"/>
      <c r="CN20" s="195"/>
      <c r="CO20" s="195"/>
      <c r="CP20" s="195"/>
      <c r="CQ20" s="195"/>
      <c r="CR20" s="196"/>
      <c r="CS20" s="197"/>
      <c r="CT20" s="195"/>
      <c r="CU20" s="195"/>
      <c r="CV20" s="195"/>
      <c r="CW20" s="195"/>
      <c r="CX20" s="195"/>
      <c r="CY20" s="195"/>
      <c r="CZ20" s="196"/>
      <c r="DA20" s="108">
        <f>COUNTIF(I20:CZ20,"P")</f>
        <v>3</v>
      </c>
      <c r="DB20" s="97">
        <f>COUNTIF(I20:CZ20,"E")</f>
        <v>0</v>
      </c>
      <c r="DC20" s="295">
        <f t="shared" ref="DC20" si="3">DB20/DA20</f>
        <v>0</v>
      </c>
      <c r="DD20" s="1"/>
      <c r="DE20" s="1"/>
    </row>
    <row r="21" spans="1:109" ht="22.5" customHeight="1" x14ac:dyDescent="0.2">
      <c r="A21" s="304"/>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c r="CU21" s="607"/>
      <c r="CV21" s="607"/>
      <c r="CW21" s="607"/>
      <c r="CX21" s="607"/>
      <c r="CY21" s="607"/>
      <c r="CZ21" s="607"/>
      <c r="DA21" s="77">
        <f>SUM(DA20)</f>
        <v>3</v>
      </c>
      <c r="DB21" s="77">
        <f>SUM(DB20:DB20)</f>
        <v>0</v>
      </c>
      <c r="DC21" s="212">
        <f>DB21/DA21</f>
        <v>0</v>
      </c>
      <c r="DD21" s="1"/>
      <c r="DE21" s="1"/>
    </row>
    <row r="22" spans="1:109" s="21" customFormat="1" ht="11.25" customHeight="1" x14ac:dyDescent="0.2">
      <c r="A22" s="305"/>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225"/>
      <c r="DB22" s="225"/>
      <c r="DC22" s="296"/>
    </row>
    <row r="23" spans="1:109" ht="24.75" customHeight="1" x14ac:dyDescent="0.2">
      <c r="A23" s="304"/>
      <c r="B23" s="91"/>
      <c r="C23" s="91"/>
      <c r="D23" s="91"/>
      <c r="E23" s="91"/>
      <c r="F23" s="91"/>
      <c r="G23" s="91"/>
      <c r="H23" s="78" t="s">
        <v>15</v>
      </c>
      <c r="I23" s="346" t="s">
        <v>32</v>
      </c>
      <c r="J23" s="347"/>
      <c r="K23" s="347"/>
      <c r="L23" s="347"/>
      <c r="M23" s="347"/>
      <c r="N23" s="347"/>
      <c r="O23" s="347"/>
      <c r="P23" s="348"/>
      <c r="Q23" s="346" t="str">
        <f>Q11</f>
        <v>FEBRERO</v>
      </c>
      <c r="R23" s="347"/>
      <c r="S23" s="347"/>
      <c r="T23" s="347"/>
      <c r="U23" s="347"/>
      <c r="V23" s="347"/>
      <c r="W23" s="347"/>
      <c r="X23" s="348"/>
      <c r="Y23" s="346" t="str">
        <f>Y11</f>
        <v>MARZO</v>
      </c>
      <c r="Z23" s="347"/>
      <c r="AA23" s="347"/>
      <c r="AB23" s="347"/>
      <c r="AC23" s="347"/>
      <c r="AD23" s="347"/>
      <c r="AE23" s="347"/>
      <c r="AF23" s="348"/>
      <c r="AG23" s="346" t="str">
        <f>AG11</f>
        <v>ABRIL</v>
      </c>
      <c r="AH23" s="347"/>
      <c r="AI23" s="347"/>
      <c r="AJ23" s="347"/>
      <c r="AK23" s="347"/>
      <c r="AL23" s="347"/>
      <c r="AM23" s="347"/>
      <c r="AN23" s="348"/>
      <c r="AO23" s="346" t="str">
        <f>AO11</f>
        <v>MAYO</v>
      </c>
      <c r="AP23" s="347"/>
      <c r="AQ23" s="347"/>
      <c r="AR23" s="347"/>
      <c r="AS23" s="347"/>
      <c r="AT23" s="347"/>
      <c r="AU23" s="347"/>
      <c r="AV23" s="348"/>
      <c r="AW23" s="346" t="str">
        <f>AW11</f>
        <v>JUNIO</v>
      </c>
      <c r="AX23" s="347"/>
      <c r="AY23" s="347"/>
      <c r="AZ23" s="347"/>
      <c r="BA23" s="347"/>
      <c r="BB23" s="347"/>
      <c r="BC23" s="347"/>
      <c r="BD23" s="348"/>
      <c r="BE23" s="346" t="str">
        <f>BE11</f>
        <v>JULIO</v>
      </c>
      <c r="BF23" s="347"/>
      <c r="BG23" s="347"/>
      <c r="BH23" s="347"/>
      <c r="BI23" s="347"/>
      <c r="BJ23" s="347"/>
      <c r="BK23" s="347"/>
      <c r="BL23" s="348"/>
      <c r="BM23" s="346" t="str">
        <f>BM11</f>
        <v>AGOSTO</v>
      </c>
      <c r="BN23" s="347"/>
      <c r="BO23" s="347"/>
      <c r="BP23" s="347"/>
      <c r="BQ23" s="347"/>
      <c r="BR23" s="347"/>
      <c r="BS23" s="347"/>
      <c r="BT23" s="348"/>
      <c r="BU23" s="346" t="str">
        <f>BU11</f>
        <v>SEPTIEMBRE</v>
      </c>
      <c r="BV23" s="347"/>
      <c r="BW23" s="347"/>
      <c r="BX23" s="347"/>
      <c r="BY23" s="347"/>
      <c r="BZ23" s="347"/>
      <c r="CA23" s="347"/>
      <c r="CB23" s="348"/>
      <c r="CC23" s="346" t="str">
        <f>CC11</f>
        <v>OCTUBRE</v>
      </c>
      <c r="CD23" s="347"/>
      <c r="CE23" s="347"/>
      <c r="CF23" s="347"/>
      <c r="CG23" s="347"/>
      <c r="CH23" s="347"/>
      <c r="CI23" s="347"/>
      <c r="CJ23" s="348"/>
      <c r="CK23" s="346" t="str">
        <f>CK11</f>
        <v>NOVIEMBRE</v>
      </c>
      <c r="CL23" s="347"/>
      <c r="CM23" s="347"/>
      <c r="CN23" s="347"/>
      <c r="CO23" s="347"/>
      <c r="CP23" s="347"/>
      <c r="CQ23" s="347"/>
      <c r="CR23" s="348"/>
      <c r="CS23" s="346" t="str">
        <f>CS11</f>
        <v>DICIEMBRE</v>
      </c>
      <c r="CT23" s="347"/>
      <c r="CU23" s="347"/>
      <c r="CV23" s="347"/>
      <c r="CW23" s="347"/>
      <c r="CX23" s="347"/>
      <c r="CY23" s="347"/>
      <c r="CZ23" s="348"/>
      <c r="DA23" s="229"/>
      <c r="DB23" s="230"/>
      <c r="DC23" s="231"/>
      <c r="DD23" s="1"/>
      <c r="DE23" s="1"/>
    </row>
    <row r="24" spans="1:109" ht="12.75" customHeight="1" x14ac:dyDescent="0.2">
      <c r="A24" s="304"/>
      <c r="B24" s="226"/>
      <c r="C24" s="226"/>
      <c r="D24" s="226"/>
      <c r="E24" s="226"/>
      <c r="F24" s="226"/>
      <c r="G24" s="226"/>
      <c r="H24" s="80" t="s">
        <v>16</v>
      </c>
      <c r="I24" s="435"/>
      <c r="J24" s="435"/>
      <c r="K24" s="435"/>
      <c r="L24" s="435"/>
      <c r="M24" s="594"/>
      <c r="N24" s="594"/>
      <c r="O24" s="594">
        <f>COUNTIF(O14:O20,"P")</f>
        <v>1</v>
      </c>
      <c r="P24" s="594"/>
      <c r="Q24" s="435"/>
      <c r="R24" s="435"/>
      <c r="S24" s="435"/>
      <c r="T24" s="435"/>
      <c r="U24" s="435"/>
      <c r="V24" s="435"/>
      <c r="W24" s="435"/>
      <c r="X24" s="435"/>
      <c r="Y24" s="435"/>
      <c r="Z24" s="435"/>
      <c r="AA24" s="435"/>
      <c r="AB24" s="435"/>
      <c r="AC24" s="436">
        <f>COUNTIF(AC14:AC20,"P")</f>
        <v>1</v>
      </c>
      <c r="AD24" s="436"/>
      <c r="AE24" s="436"/>
      <c r="AF24" s="436"/>
      <c r="AG24" s="436">
        <f>COUNTIF(AG14:AG20,"P")</f>
        <v>1</v>
      </c>
      <c r="AH24" s="436"/>
      <c r="AI24" s="436"/>
      <c r="AJ24" s="436"/>
      <c r="AK24" s="436">
        <f>COUNTIF(AK14:AK20,"P")</f>
        <v>1</v>
      </c>
      <c r="AL24" s="436"/>
      <c r="AM24" s="435"/>
      <c r="AN24" s="435"/>
      <c r="AO24" s="435"/>
      <c r="AP24" s="435"/>
      <c r="AQ24" s="435"/>
      <c r="AR24" s="435"/>
      <c r="AS24" s="435"/>
      <c r="AT24" s="435"/>
      <c r="AU24" s="436"/>
      <c r="AV24" s="436"/>
      <c r="AW24" s="435"/>
      <c r="AX24" s="435"/>
      <c r="AY24" s="436"/>
      <c r="AZ24" s="436"/>
      <c r="BA24" s="436"/>
      <c r="BB24" s="436"/>
      <c r="BC24" s="435"/>
      <c r="BD24" s="435"/>
      <c r="BE24" s="435"/>
      <c r="BF24" s="435"/>
      <c r="BG24" s="436">
        <f>COUNTIF(BG14:BG20,"P")</f>
        <v>1</v>
      </c>
      <c r="BH24" s="436"/>
      <c r="BI24" s="436">
        <f>COUNTIF(BI14:BI20,"P")</f>
        <v>1</v>
      </c>
      <c r="BJ24" s="436"/>
      <c r="BK24" s="436"/>
      <c r="BL24" s="436"/>
      <c r="BM24" s="435"/>
      <c r="BN24" s="435"/>
      <c r="BO24" s="435"/>
      <c r="BP24" s="435"/>
      <c r="BQ24" s="435"/>
      <c r="BR24" s="435"/>
      <c r="BS24" s="435"/>
      <c r="BT24" s="435"/>
      <c r="BU24" s="435"/>
      <c r="BV24" s="435"/>
      <c r="BW24" s="435"/>
      <c r="BX24" s="435"/>
      <c r="BY24" s="436">
        <f>COUNTIF(BY14:BY20,"P")</f>
        <v>1</v>
      </c>
      <c r="BZ24" s="436"/>
      <c r="CA24" s="436"/>
      <c r="CB24" s="436"/>
      <c r="CC24" s="435"/>
      <c r="CD24" s="435"/>
      <c r="CE24" s="436">
        <f>COUNTIF(CE14:CE20,"P")</f>
        <v>1</v>
      </c>
      <c r="CF24" s="436"/>
      <c r="CG24" s="436">
        <f>COUNTIF(CG14:CG20,"P")</f>
        <v>1</v>
      </c>
      <c r="CH24" s="436"/>
      <c r="CI24" s="436">
        <f>COUNTIF(CI14:CI20,"P")</f>
        <v>1</v>
      </c>
      <c r="CJ24" s="436"/>
      <c r="CK24" s="435"/>
      <c r="CL24" s="435"/>
      <c r="CM24" s="435"/>
      <c r="CN24" s="435"/>
      <c r="CO24" s="435"/>
      <c r="CP24" s="435"/>
      <c r="CQ24" s="435"/>
      <c r="CR24" s="435"/>
      <c r="CS24" s="435"/>
      <c r="CT24" s="435"/>
      <c r="CU24" s="435"/>
      <c r="CV24" s="435"/>
      <c r="CW24" s="436">
        <f>COUNTIF(CW14:CW20,"P")</f>
        <v>1</v>
      </c>
      <c r="CX24" s="436"/>
      <c r="CY24" s="435"/>
      <c r="CZ24" s="435"/>
      <c r="DA24" s="278"/>
      <c r="DB24" s="230"/>
      <c r="DC24" s="231"/>
      <c r="DD24" s="1"/>
      <c r="DE24" s="1"/>
    </row>
    <row r="25" spans="1:109" ht="12.75" customHeight="1" x14ac:dyDescent="0.2">
      <c r="A25" s="304"/>
      <c r="B25" s="226"/>
      <c r="C25" s="226"/>
      <c r="D25" s="226"/>
      <c r="E25" s="226"/>
      <c r="F25" s="226"/>
      <c r="G25" s="226"/>
      <c r="H25" s="80" t="s">
        <v>17</v>
      </c>
      <c r="I25" s="435"/>
      <c r="J25" s="435"/>
      <c r="K25" s="435"/>
      <c r="L25" s="435"/>
      <c r="M25" s="594"/>
      <c r="N25" s="594"/>
      <c r="O25" s="594">
        <f>COUNTIF(P14:P20,"E")</f>
        <v>0</v>
      </c>
      <c r="P25" s="594"/>
      <c r="Q25" s="435"/>
      <c r="R25" s="435"/>
      <c r="S25" s="435"/>
      <c r="T25" s="435"/>
      <c r="U25" s="435"/>
      <c r="V25" s="435"/>
      <c r="W25" s="435"/>
      <c r="X25" s="435"/>
      <c r="Y25" s="435"/>
      <c r="Z25" s="435"/>
      <c r="AA25" s="435"/>
      <c r="AB25" s="435"/>
      <c r="AC25" s="436">
        <f>COUNTIF(AD14:AD20,"E")</f>
        <v>0</v>
      </c>
      <c r="AD25" s="436"/>
      <c r="AE25" s="436"/>
      <c r="AF25" s="436"/>
      <c r="AG25" s="436">
        <f>COUNTIF(AH14:AH20,"E")</f>
        <v>0</v>
      </c>
      <c r="AH25" s="436"/>
      <c r="AI25" s="436"/>
      <c r="AJ25" s="436"/>
      <c r="AK25" s="436">
        <f>COUNTIF(AL14:AL20,"E")</f>
        <v>0</v>
      </c>
      <c r="AL25" s="436"/>
      <c r="AM25" s="435"/>
      <c r="AN25" s="435"/>
      <c r="AO25" s="435"/>
      <c r="AP25" s="435"/>
      <c r="AQ25" s="435"/>
      <c r="AR25" s="435"/>
      <c r="AS25" s="435"/>
      <c r="AT25" s="435"/>
      <c r="AU25" s="436"/>
      <c r="AV25" s="436"/>
      <c r="AW25" s="435"/>
      <c r="AX25" s="435"/>
      <c r="AY25" s="436"/>
      <c r="AZ25" s="436"/>
      <c r="BA25" s="436"/>
      <c r="BB25" s="436"/>
      <c r="BC25" s="435"/>
      <c r="BD25" s="435"/>
      <c r="BE25" s="435"/>
      <c r="BF25" s="435"/>
      <c r="BG25" s="436">
        <f>COUNTIF(BH14:BH20,"E")</f>
        <v>0</v>
      </c>
      <c r="BH25" s="436"/>
      <c r="BI25" s="436">
        <f>COUNTIF(BJ14:BJ20,"E")</f>
        <v>0</v>
      </c>
      <c r="BJ25" s="436"/>
      <c r="BK25" s="436"/>
      <c r="BL25" s="436"/>
      <c r="BM25" s="435"/>
      <c r="BN25" s="435"/>
      <c r="BO25" s="435"/>
      <c r="BP25" s="435"/>
      <c r="BQ25" s="435"/>
      <c r="BR25" s="435"/>
      <c r="BS25" s="435"/>
      <c r="BT25" s="435"/>
      <c r="BU25" s="435"/>
      <c r="BV25" s="435"/>
      <c r="BW25" s="435"/>
      <c r="BX25" s="435"/>
      <c r="BY25" s="436">
        <f>COUNTIF(BZ14:BZ20,"E")</f>
        <v>0</v>
      </c>
      <c r="BZ25" s="436"/>
      <c r="CA25" s="436"/>
      <c r="CB25" s="436"/>
      <c r="CC25" s="435"/>
      <c r="CD25" s="435"/>
      <c r="CE25" s="436">
        <f>COUNTIF(CF14:CF20,"E")</f>
        <v>0</v>
      </c>
      <c r="CF25" s="436"/>
      <c r="CG25" s="436">
        <f>COUNTIF(CH14:CH20,"E")</f>
        <v>0</v>
      </c>
      <c r="CH25" s="436"/>
      <c r="CI25" s="436">
        <f>COUNTIF(CJ14:CJ20,"E")</f>
        <v>0</v>
      </c>
      <c r="CJ25" s="436"/>
      <c r="CK25" s="435"/>
      <c r="CL25" s="435"/>
      <c r="CM25" s="435"/>
      <c r="CN25" s="435"/>
      <c r="CO25" s="435"/>
      <c r="CP25" s="435"/>
      <c r="CQ25" s="435"/>
      <c r="CR25" s="435"/>
      <c r="CS25" s="435"/>
      <c r="CT25" s="435"/>
      <c r="CU25" s="435"/>
      <c r="CV25" s="435"/>
      <c r="CW25" s="436">
        <f>COUNTIF(CX14:CX20,"E")</f>
        <v>0</v>
      </c>
      <c r="CX25" s="436"/>
      <c r="CY25" s="435"/>
      <c r="CZ25" s="435"/>
      <c r="DA25" s="278"/>
      <c r="DB25" s="230"/>
      <c r="DC25" s="231"/>
      <c r="DD25" s="1"/>
      <c r="DE25" s="1"/>
    </row>
    <row r="26" spans="1:109" ht="12.75" customHeight="1" x14ac:dyDescent="0.2">
      <c r="A26" s="304"/>
      <c r="B26" s="226"/>
      <c r="C26" s="226"/>
      <c r="D26" s="226"/>
      <c r="E26" s="226"/>
      <c r="F26" s="226"/>
      <c r="G26" s="226"/>
      <c r="H26" s="80" t="s">
        <v>18</v>
      </c>
      <c r="I26" s="434"/>
      <c r="J26" s="434"/>
      <c r="K26" s="434"/>
      <c r="L26" s="434"/>
      <c r="M26" s="596"/>
      <c r="N26" s="596"/>
      <c r="O26" s="596">
        <f>O25/O24</f>
        <v>0</v>
      </c>
      <c r="P26" s="596"/>
      <c r="Q26" s="434"/>
      <c r="R26" s="434"/>
      <c r="S26" s="434"/>
      <c r="T26" s="434"/>
      <c r="U26" s="434"/>
      <c r="V26" s="434"/>
      <c r="W26" s="434"/>
      <c r="X26" s="434"/>
      <c r="Y26" s="434"/>
      <c r="Z26" s="434"/>
      <c r="AA26" s="434"/>
      <c r="AB26" s="434"/>
      <c r="AC26" s="432">
        <f>AC25/AC24</f>
        <v>0</v>
      </c>
      <c r="AD26" s="432"/>
      <c r="AE26" s="432"/>
      <c r="AF26" s="432"/>
      <c r="AG26" s="432" t="e">
        <f>AG24/AG25</f>
        <v>#DIV/0!</v>
      </c>
      <c r="AH26" s="432"/>
      <c r="AI26" s="432"/>
      <c r="AJ26" s="432"/>
      <c r="AK26" s="432">
        <f>+AK25/AK24</f>
        <v>0</v>
      </c>
      <c r="AL26" s="432"/>
      <c r="AM26" s="434"/>
      <c r="AN26" s="434"/>
      <c r="AO26" s="434"/>
      <c r="AP26" s="434"/>
      <c r="AQ26" s="434"/>
      <c r="AR26" s="434"/>
      <c r="AS26" s="434"/>
      <c r="AT26" s="434"/>
      <c r="AU26" s="432"/>
      <c r="AV26" s="432"/>
      <c r="AW26" s="434"/>
      <c r="AX26" s="434"/>
      <c r="AY26" s="432"/>
      <c r="AZ26" s="432"/>
      <c r="BA26" s="432"/>
      <c r="BB26" s="432"/>
      <c r="BC26" s="434"/>
      <c r="BD26" s="434"/>
      <c r="BE26" s="434"/>
      <c r="BF26" s="434"/>
      <c r="BG26" s="432">
        <f>+BG25/BG24</f>
        <v>0</v>
      </c>
      <c r="BH26" s="432"/>
      <c r="BI26" s="432">
        <f>+BI25/BI24</f>
        <v>0</v>
      </c>
      <c r="BJ26" s="432"/>
      <c r="BK26" s="432"/>
      <c r="BL26" s="432"/>
      <c r="BM26" s="434"/>
      <c r="BN26" s="434"/>
      <c r="BO26" s="434"/>
      <c r="BP26" s="434"/>
      <c r="BQ26" s="434"/>
      <c r="BR26" s="434"/>
      <c r="BS26" s="434"/>
      <c r="BT26" s="434"/>
      <c r="BU26" s="434"/>
      <c r="BV26" s="434"/>
      <c r="BW26" s="434"/>
      <c r="BX26" s="434"/>
      <c r="BY26" s="432">
        <f>+BY25/BY24</f>
        <v>0</v>
      </c>
      <c r="BZ26" s="432"/>
      <c r="CA26" s="432"/>
      <c r="CB26" s="432"/>
      <c r="CC26" s="434"/>
      <c r="CD26" s="434"/>
      <c r="CE26" s="432">
        <f>+CE25/CE24</f>
        <v>0</v>
      </c>
      <c r="CF26" s="432"/>
      <c r="CG26" s="432">
        <f>+CG25/CG24</f>
        <v>0</v>
      </c>
      <c r="CH26" s="432"/>
      <c r="CI26" s="432">
        <f t="shared" ref="CI26" si="4">+CI25/CI24</f>
        <v>0</v>
      </c>
      <c r="CJ26" s="432"/>
      <c r="CK26" s="434"/>
      <c r="CL26" s="434"/>
      <c r="CM26" s="434"/>
      <c r="CN26" s="434"/>
      <c r="CO26" s="434"/>
      <c r="CP26" s="434"/>
      <c r="CQ26" s="434"/>
      <c r="CR26" s="434"/>
      <c r="CS26" s="434"/>
      <c r="CT26" s="434"/>
      <c r="CU26" s="434"/>
      <c r="CV26" s="434"/>
      <c r="CW26" s="432">
        <f>+CW25/CW24</f>
        <v>0</v>
      </c>
      <c r="CX26" s="432"/>
      <c r="CY26" s="434"/>
      <c r="CZ26" s="434"/>
      <c r="DA26" s="279"/>
      <c r="DB26" s="230"/>
      <c r="DC26" s="231"/>
      <c r="DD26" s="1"/>
      <c r="DE26" s="1"/>
    </row>
    <row r="27" spans="1:109" ht="12.75" hidden="1" customHeight="1" x14ac:dyDescent="0.2">
      <c r="A27" s="303"/>
      <c r="B27" s="4"/>
      <c r="C27" s="3"/>
      <c r="D27" s="3"/>
      <c r="E27" s="3"/>
      <c r="F27" s="3"/>
      <c r="G27" s="3"/>
      <c r="H27" s="38" t="s">
        <v>19</v>
      </c>
      <c r="I27" s="38"/>
      <c r="J27" s="38"/>
      <c r="K27" s="38"/>
      <c r="L27" s="38"/>
      <c r="M27" s="38"/>
      <c r="N27" s="38"/>
      <c r="O27" s="38"/>
      <c r="P27" s="38"/>
      <c r="Q27" s="365" t="e">
        <f>#REF!+Q24</f>
        <v>#REF!</v>
      </c>
      <c r="R27" s="365"/>
      <c r="S27" s="40"/>
      <c r="T27" s="40"/>
      <c r="U27" s="365" t="e">
        <f>Q27+U24</f>
        <v>#REF!</v>
      </c>
      <c r="V27" s="365"/>
      <c r="W27" s="366" t="e">
        <f>U27+W24</f>
        <v>#REF!</v>
      </c>
      <c r="X27" s="366"/>
      <c r="Y27" s="365" t="e">
        <f>W27+Y24</f>
        <v>#REF!</v>
      </c>
      <c r="Z27" s="365"/>
      <c r="AA27" s="40"/>
      <c r="AB27" s="40"/>
      <c r="AC27" s="365" t="e">
        <f>Y27+AC24</f>
        <v>#REF!</v>
      </c>
      <c r="AD27" s="365"/>
      <c r="AE27" s="366" t="e">
        <f>AC27+AE24</f>
        <v>#REF!</v>
      </c>
      <c r="AF27" s="366"/>
      <c r="AG27" s="365" t="e">
        <f>AE27+AG24</f>
        <v>#REF!</v>
      </c>
      <c r="AH27" s="365"/>
      <c r="AI27" s="40"/>
      <c r="AJ27" s="40"/>
      <c r="AK27" s="365" t="e">
        <f>AG27+AK24</f>
        <v>#REF!</v>
      </c>
      <c r="AL27" s="365"/>
      <c r="AM27" s="366" t="e">
        <f>AK27+AM24</f>
        <v>#REF!</v>
      </c>
      <c r="AN27" s="366"/>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365" t="e">
        <f>AM27+BU24</f>
        <v>#REF!</v>
      </c>
      <c r="BV27" s="365"/>
      <c r="BW27" s="40"/>
      <c r="BX27" s="40"/>
      <c r="BY27" s="365" t="e">
        <f>BU27+BY24</f>
        <v>#REF!</v>
      </c>
      <c r="BZ27" s="365"/>
      <c r="CA27" s="366" t="e">
        <f>BY27+CA24</f>
        <v>#REF!</v>
      </c>
      <c r="CB27" s="366"/>
      <c r="CC27" s="365" t="e">
        <f>CA27+CC24</f>
        <v>#REF!</v>
      </c>
      <c r="CD27" s="365"/>
      <c r="CE27" s="40"/>
      <c r="CF27" s="40"/>
      <c r="CG27" s="365" t="e">
        <f>CC27+CG24</f>
        <v>#REF!</v>
      </c>
      <c r="CH27" s="365"/>
      <c r="CI27" s="366" t="e">
        <f>CG27+CI24</f>
        <v>#REF!</v>
      </c>
      <c r="CJ27" s="366"/>
      <c r="CK27" s="365" t="e">
        <f>CI27+CK24</f>
        <v>#REF!</v>
      </c>
      <c r="CL27" s="365"/>
      <c r="CM27" s="40"/>
      <c r="CN27" s="40"/>
      <c r="CO27" s="365" t="e">
        <f>CK27+CO24</f>
        <v>#REF!</v>
      </c>
      <c r="CP27" s="365"/>
      <c r="CQ27" s="366" t="e">
        <f>CO27+CQ24</f>
        <v>#REF!</v>
      </c>
      <c r="CR27" s="366"/>
      <c r="CS27" s="365" t="e">
        <f>CQ27+CS24</f>
        <v>#REF!</v>
      </c>
      <c r="CT27" s="365"/>
      <c r="CU27" s="40"/>
      <c r="CV27" s="40"/>
      <c r="CW27" s="365" t="e">
        <f>CS27+CW24</f>
        <v>#REF!</v>
      </c>
      <c r="CX27" s="365"/>
      <c r="CY27" s="366" t="e">
        <f>CW27+CY24</f>
        <v>#REF!</v>
      </c>
      <c r="CZ27" s="366"/>
      <c r="DA27" s="42"/>
      <c r="DB27" s="43"/>
      <c r="DC27" s="44"/>
      <c r="DD27" s="1"/>
      <c r="DE27" s="1"/>
    </row>
    <row r="28" spans="1:109" ht="12.75" hidden="1" customHeight="1" x14ac:dyDescent="0.2">
      <c r="A28" s="303"/>
      <c r="B28" s="4"/>
      <c r="C28" s="3"/>
      <c r="D28" s="3"/>
      <c r="E28" s="3"/>
      <c r="F28" s="3"/>
      <c r="G28" s="3"/>
      <c r="H28" s="38" t="s">
        <v>20</v>
      </c>
      <c r="I28" s="38"/>
      <c r="J28" s="38"/>
      <c r="K28" s="38"/>
      <c r="L28" s="38"/>
      <c r="M28" s="38"/>
      <c r="N28" s="38"/>
      <c r="O28" s="38"/>
      <c r="P28" s="38"/>
      <c r="Q28" s="365" t="e">
        <f>#REF!+Q25</f>
        <v>#REF!</v>
      </c>
      <c r="R28" s="365"/>
      <c r="S28" s="40"/>
      <c r="T28" s="40"/>
      <c r="U28" s="365" t="e">
        <f>Q28+U25</f>
        <v>#REF!</v>
      </c>
      <c r="V28" s="365"/>
      <c r="W28" s="366" t="e">
        <f>U28+W25</f>
        <v>#REF!</v>
      </c>
      <c r="X28" s="366"/>
      <c r="Y28" s="365" t="e">
        <f>W28+Y25</f>
        <v>#REF!</v>
      </c>
      <c r="Z28" s="365"/>
      <c r="AA28" s="40"/>
      <c r="AB28" s="40"/>
      <c r="AC28" s="365" t="e">
        <f>Y28+AC25</f>
        <v>#REF!</v>
      </c>
      <c r="AD28" s="365"/>
      <c r="AE28" s="366" t="e">
        <f>AC28+AE25</f>
        <v>#REF!</v>
      </c>
      <c r="AF28" s="366"/>
      <c r="AG28" s="365" t="e">
        <f>AE28+AG25</f>
        <v>#REF!</v>
      </c>
      <c r="AH28" s="365"/>
      <c r="AI28" s="40"/>
      <c r="AJ28" s="40"/>
      <c r="AK28" s="365" t="e">
        <f>AG28+AK25</f>
        <v>#REF!</v>
      </c>
      <c r="AL28" s="365"/>
      <c r="AM28" s="366" t="e">
        <f>AK28+AM25</f>
        <v>#REF!</v>
      </c>
      <c r="AN28" s="366"/>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365" t="e">
        <f>AM28+BU25</f>
        <v>#REF!</v>
      </c>
      <c r="BV28" s="365"/>
      <c r="BW28" s="40"/>
      <c r="BX28" s="40"/>
      <c r="BY28" s="365" t="e">
        <f>BU28+BY25</f>
        <v>#REF!</v>
      </c>
      <c r="BZ28" s="365"/>
      <c r="CA28" s="366" t="e">
        <f>BY28+CA25</f>
        <v>#REF!</v>
      </c>
      <c r="CB28" s="366"/>
      <c r="CC28" s="365" t="e">
        <f>CA28+CC25</f>
        <v>#REF!</v>
      </c>
      <c r="CD28" s="365"/>
      <c r="CE28" s="40"/>
      <c r="CF28" s="40"/>
      <c r="CG28" s="365" t="e">
        <f>CC28+CG25</f>
        <v>#REF!</v>
      </c>
      <c r="CH28" s="365"/>
      <c r="CI28" s="366" t="e">
        <f>CG28+CI25</f>
        <v>#REF!</v>
      </c>
      <c r="CJ28" s="366"/>
      <c r="CK28" s="365" t="e">
        <f>CI28+CK25</f>
        <v>#REF!</v>
      </c>
      <c r="CL28" s="365"/>
      <c r="CM28" s="40"/>
      <c r="CN28" s="40"/>
      <c r="CO28" s="365" t="e">
        <f>CK28+CO25</f>
        <v>#REF!</v>
      </c>
      <c r="CP28" s="365"/>
      <c r="CQ28" s="366" t="e">
        <f>CO28+CQ25</f>
        <v>#REF!</v>
      </c>
      <c r="CR28" s="366"/>
      <c r="CS28" s="365" t="e">
        <f>CQ28+CS25</f>
        <v>#REF!</v>
      </c>
      <c r="CT28" s="365"/>
      <c r="CU28" s="40"/>
      <c r="CV28" s="40"/>
      <c r="CW28" s="365" t="e">
        <f>CS28+CW25</f>
        <v>#REF!</v>
      </c>
      <c r="CX28" s="365"/>
      <c r="CY28" s="366" t="e">
        <f>CW28+CY25</f>
        <v>#REF!</v>
      </c>
      <c r="CZ28" s="366"/>
      <c r="DA28" s="42"/>
      <c r="DB28" s="43"/>
      <c r="DC28" s="44"/>
      <c r="DD28" s="1"/>
      <c r="DE28" s="1"/>
    </row>
    <row r="29" spans="1:109" ht="12.75" hidden="1" customHeight="1" x14ac:dyDescent="0.2">
      <c r="A29" s="303"/>
      <c r="B29" s="4"/>
      <c r="C29" s="3"/>
      <c r="D29" s="3"/>
      <c r="E29" s="3"/>
      <c r="F29" s="3"/>
      <c r="G29" s="3"/>
      <c r="H29" s="38" t="s">
        <v>21</v>
      </c>
      <c r="I29" s="38"/>
      <c r="J29" s="38"/>
      <c r="K29" s="38"/>
      <c r="L29" s="38"/>
      <c r="M29" s="38"/>
      <c r="N29" s="38"/>
      <c r="O29" s="38"/>
      <c r="P29" s="38"/>
      <c r="Q29" s="384" t="e">
        <f>+Q28/Q27</f>
        <v>#REF!</v>
      </c>
      <c r="R29" s="385"/>
      <c r="S29" s="39"/>
      <c r="T29" s="39"/>
      <c r="U29" s="384" t="e">
        <f>+U28/U27</f>
        <v>#REF!</v>
      </c>
      <c r="V29" s="385"/>
      <c r="W29" s="384" t="e">
        <f>+W28/W27</f>
        <v>#REF!</v>
      </c>
      <c r="X29" s="385"/>
      <c r="Y29" s="384" t="e">
        <f>+Y28/Y27</f>
        <v>#REF!</v>
      </c>
      <c r="Z29" s="385"/>
      <c r="AA29" s="39"/>
      <c r="AB29" s="39"/>
      <c r="AC29" s="384" t="e">
        <f>+AC28/AC27</f>
        <v>#REF!</v>
      </c>
      <c r="AD29" s="385"/>
      <c r="AE29" s="384" t="e">
        <f>+AE28/AE27</f>
        <v>#REF!</v>
      </c>
      <c r="AF29" s="385"/>
      <c r="AG29" s="384" t="e">
        <f>+AG28/AG27</f>
        <v>#REF!</v>
      </c>
      <c r="AH29" s="385"/>
      <c r="AI29" s="39"/>
      <c r="AJ29" s="39"/>
      <c r="AK29" s="384" t="e">
        <f>+AK28/AK27</f>
        <v>#REF!</v>
      </c>
      <c r="AL29" s="385"/>
      <c r="AM29" s="384" t="e">
        <f>+AM28/AM27</f>
        <v>#REF!</v>
      </c>
      <c r="AN29" s="385"/>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84" t="e">
        <f>+BU28/BU27</f>
        <v>#REF!</v>
      </c>
      <c r="BV29" s="385"/>
      <c r="BW29" s="39"/>
      <c r="BX29" s="39"/>
      <c r="BY29" s="384" t="e">
        <f>+BY28/BY27</f>
        <v>#REF!</v>
      </c>
      <c r="BZ29" s="385"/>
      <c r="CA29" s="384" t="e">
        <f>+CA28/CA27</f>
        <v>#REF!</v>
      </c>
      <c r="CB29" s="385"/>
      <c r="CC29" s="384" t="e">
        <f>+CC28/CC27</f>
        <v>#REF!</v>
      </c>
      <c r="CD29" s="385"/>
      <c r="CE29" s="39"/>
      <c r="CF29" s="39"/>
      <c r="CG29" s="384" t="e">
        <f>+CG28/CG27</f>
        <v>#REF!</v>
      </c>
      <c r="CH29" s="385"/>
      <c r="CI29" s="384" t="e">
        <f>+CI28/CI27</f>
        <v>#REF!</v>
      </c>
      <c r="CJ29" s="385"/>
      <c r="CK29" s="384" t="e">
        <f>+CK28/CK27</f>
        <v>#REF!</v>
      </c>
      <c r="CL29" s="385"/>
      <c r="CM29" s="39"/>
      <c r="CN29" s="39"/>
      <c r="CO29" s="384" t="e">
        <f>+CO28/CO27</f>
        <v>#REF!</v>
      </c>
      <c r="CP29" s="385"/>
      <c r="CQ29" s="384" t="e">
        <f>+CQ28/CQ27</f>
        <v>#REF!</v>
      </c>
      <c r="CR29" s="385"/>
      <c r="CS29" s="384" t="e">
        <f>+CS28/CS27</f>
        <v>#REF!</v>
      </c>
      <c r="CT29" s="385"/>
      <c r="CU29" s="39"/>
      <c r="CV29" s="39"/>
      <c r="CW29" s="384" t="e">
        <f>+CW28/CW27</f>
        <v>#REF!</v>
      </c>
      <c r="CX29" s="385"/>
      <c r="CY29" s="384" t="e">
        <f>+CY28/CY27</f>
        <v>#REF!</v>
      </c>
      <c r="CZ29" s="385"/>
      <c r="DA29" s="45"/>
      <c r="DB29" s="46"/>
      <c r="DC29" s="47"/>
      <c r="DD29" s="1"/>
      <c r="DE29" s="1"/>
    </row>
    <row r="30" spans="1:109" ht="10.5" customHeight="1" x14ac:dyDescent="0.2">
      <c r="A30" s="303"/>
      <c r="B30" s="397" t="s">
        <v>37</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8"/>
      <c r="DD30" s="1"/>
      <c r="DE30" s="1"/>
    </row>
    <row r="32" spans="1:109" x14ac:dyDescent="0.2">
      <c r="H32" s="2" t="s">
        <v>37</v>
      </c>
    </row>
    <row r="36" spans="2:2" x14ac:dyDescent="0.2">
      <c r="B36" s="2" t="s">
        <v>125</v>
      </c>
    </row>
    <row r="37" spans="2:2" x14ac:dyDescent="0.2">
      <c r="B37" s="2" t="s">
        <v>126</v>
      </c>
    </row>
  </sheetData>
  <sheetProtection formatCells="0" formatColumns="0"/>
  <mergeCells count="264">
    <mergeCell ref="F2:DB2"/>
    <mergeCell ref="F3:DB4"/>
    <mergeCell ref="B2:E4"/>
    <mergeCell ref="B5:DC5"/>
    <mergeCell ref="A1:DC1"/>
    <mergeCell ref="B16:B18"/>
    <mergeCell ref="B15:CZ15"/>
    <mergeCell ref="B21:CZ22"/>
    <mergeCell ref="B8:DC8"/>
    <mergeCell ref="B6:Y6"/>
    <mergeCell ref="Z6:AF6"/>
    <mergeCell ref="AG6:BX6"/>
    <mergeCell ref="BY6:CH6"/>
    <mergeCell ref="CI6:CP6"/>
    <mergeCell ref="Y11:AF11"/>
    <mergeCell ref="AG11:AN11"/>
    <mergeCell ref="BM11:BT11"/>
    <mergeCell ref="C16:G16"/>
    <mergeCell ref="C17:G17"/>
    <mergeCell ref="C18:G18"/>
    <mergeCell ref="H10:H12"/>
    <mergeCell ref="B10:G12"/>
    <mergeCell ref="DA10:DC11"/>
    <mergeCell ref="I10:CZ10"/>
    <mergeCell ref="BK26:BL26"/>
    <mergeCell ref="BM26:BN26"/>
    <mergeCell ref="BO26:BP26"/>
    <mergeCell ref="BQ26:BR26"/>
    <mergeCell ref="BS26:BT26"/>
    <mergeCell ref="I25:J25"/>
    <mergeCell ref="K25:L25"/>
    <mergeCell ref="M25:N25"/>
    <mergeCell ref="O25:P25"/>
    <mergeCell ref="I26:J26"/>
    <mergeCell ref="K26:L26"/>
    <mergeCell ref="M26:N26"/>
    <mergeCell ref="O26:P26"/>
    <mergeCell ref="BM25:BN25"/>
    <mergeCell ref="AK26:AL26"/>
    <mergeCell ref="AM26:AN26"/>
    <mergeCell ref="AG25:AH25"/>
    <mergeCell ref="AI25:AJ25"/>
    <mergeCell ref="AK25:AL25"/>
    <mergeCell ref="AM25:AN25"/>
    <mergeCell ref="BE23:BL23"/>
    <mergeCell ref="BM23:BT23"/>
    <mergeCell ref="AG23:AN23"/>
    <mergeCell ref="BU23:CB23"/>
    <mergeCell ref="AS24:AT24"/>
    <mergeCell ref="AU24:AV24"/>
    <mergeCell ref="AW24:AX24"/>
    <mergeCell ref="AY24:AZ24"/>
    <mergeCell ref="BA24:BB24"/>
    <mergeCell ref="BC24:BD24"/>
    <mergeCell ref="BE24:BF24"/>
    <mergeCell ref="AW23:BD23"/>
    <mergeCell ref="I24:J24"/>
    <mergeCell ref="K24:L24"/>
    <mergeCell ref="CQ6:DC6"/>
    <mergeCell ref="BO25:BP25"/>
    <mergeCell ref="BQ25:BR25"/>
    <mergeCell ref="BS25:BT25"/>
    <mergeCell ref="CK11:CR11"/>
    <mergeCell ref="CS11:CZ11"/>
    <mergeCell ref="CC11:CJ11"/>
    <mergeCell ref="I11:P11"/>
    <mergeCell ref="B7:Y7"/>
    <mergeCell ref="Z7:AF7"/>
    <mergeCell ref="AG7:BX7"/>
    <mergeCell ref="BY7:CH7"/>
    <mergeCell ref="CI7:CP7"/>
    <mergeCell ref="CQ7:DC7"/>
    <mergeCell ref="Q11:X11"/>
    <mergeCell ref="C20:G20"/>
    <mergeCell ref="B19:CZ19"/>
    <mergeCell ref="BU11:CB11"/>
    <mergeCell ref="AO11:AV11"/>
    <mergeCell ref="AW11:BD11"/>
    <mergeCell ref="BE11:BL11"/>
    <mergeCell ref="M24:N24"/>
    <mergeCell ref="O24:P24"/>
    <mergeCell ref="CY24:CZ24"/>
    <mergeCell ref="CM24:CN24"/>
    <mergeCell ref="CO24:CP24"/>
    <mergeCell ref="CQ24:CR24"/>
    <mergeCell ref="CS24:CT24"/>
    <mergeCell ref="CU24:CV24"/>
    <mergeCell ref="AO24:AP24"/>
    <mergeCell ref="BY24:BZ24"/>
    <mergeCell ref="AG24:AH24"/>
    <mergeCell ref="AI24:AJ24"/>
    <mergeCell ref="AK24:AL24"/>
    <mergeCell ref="BI24:BJ24"/>
    <mergeCell ref="BK24:BL24"/>
    <mergeCell ref="BM24:BN24"/>
    <mergeCell ref="BO24:BP24"/>
    <mergeCell ref="BQ24:BR24"/>
    <mergeCell ref="BS24:BT24"/>
    <mergeCell ref="BG24:BH24"/>
    <mergeCell ref="CK24:CL24"/>
    <mergeCell ref="AQ24:AR24"/>
    <mergeCell ref="Q23:X23"/>
    <mergeCell ref="Y23:AF23"/>
    <mergeCell ref="AO23:AV23"/>
    <mergeCell ref="I23:P23"/>
    <mergeCell ref="CC23:CJ23"/>
    <mergeCell ref="CS23:CZ23"/>
    <mergeCell ref="CK23:CR23"/>
    <mergeCell ref="Q25:R25"/>
    <mergeCell ref="S25:T25"/>
    <mergeCell ref="U25:V25"/>
    <mergeCell ref="W25:X25"/>
    <mergeCell ref="Y25:Z25"/>
    <mergeCell ref="AA25:AB25"/>
    <mergeCell ref="AC25:AD25"/>
    <mergeCell ref="AE25:AF25"/>
    <mergeCell ref="Q24:R24"/>
    <mergeCell ref="S24:T24"/>
    <mergeCell ref="U24:V24"/>
    <mergeCell ref="W24:X24"/>
    <mergeCell ref="Y24:Z24"/>
    <mergeCell ref="AA24:AB24"/>
    <mergeCell ref="AC24:AD24"/>
    <mergeCell ref="AE24:AF24"/>
    <mergeCell ref="BU25:BV25"/>
    <mergeCell ref="BW25:BX25"/>
    <mergeCell ref="CW24:CX24"/>
    <mergeCell ref="AM24:AN24"/>
    <mergeCell ref="BU24:BV24"/>
    <mergeCell ref="BW24:BX24"/>
    <mergeCell ref="AO25:AP25"/>
    <mergeCell ref="AQ25:AR25"/>
    <mergeCell ref="AS25:AT25"/>
    <mergeCell ref="AU25:AV25"/>
    <mergeCell ref="AW25:AX25"/>
    <mergeCell ref="AY25:AZ25"/>
    <mergeCell ref="BA25:BB25"/>
    <mergeCell ref="BC25:BD25"/>
    <mergeCell ref="BE25:BF25"/>
    <mergeCell ref="BG25:BH25"/>
    <mergeCell ref="BI25:BJ25"/>
    <mergeCell ref="BK25:BL25"/>
    <mergeCell ref="CA24:CB24"/>
    <mergeCell ref="CC24:CD24"/>
    <mergeCell ref="CW25:CX25"/>
    <mergeCell ref="CE24:CF24"/>
    <mergeCell ref="CG24:CH24"/>
    <mergeCell ref="CI24:CJ24"/>
    <mergeCell ref="CY25:CZ25"/>
    <mergeCell ref="Q26:R26"/>
    <mergeCell ref="S26:T26"/>
    <mergeCell ref="U26:V26"/>
    <mergeCell ref="W26:X26"/>
    <mergeCell ref="Y26:Z26"/>
    <mergeCell ref="AA26:AB26"/>
    <mergeCell ref="AC26:AD26"/>
    <mergeCell ref="AE26:AF26"/>
    <mergeCell ref="CK25:CL25"/>
    <mergeCell ref="CM25:CN25"/>
    <mergeCell ref="CO25:CP25"/>
    <mergeCell ref="CQ25:CR25"/>
    <mergeCell ref="CS25:CT25"/>
    <mergeCell ref="CU25:CV25"/>
    <mergeCell ref="BY25:BZ25"/>
    <mergeCell ref="CA25:CB25"/>
    <mergeCell ref="CC25:CD25"/>
    <mergeCell ref="CE25:CF25"/>
    <mergeCell ref="CW26:CX26"/>
    <mergeCell ref="CY26:CZ26"/>
    <mergeCell ref="CG25:CH25"/>
    <mergeCell ref="CI25:CJ25"/>
    <mergeCell ref="CM26:CN26"/>
    <mergeCell ref="Q27:R27"/>
    <mergeCell ref="U27:V27"/>
    <mergeCell ref="W27:X27"/>
    <mergeCell ref="Y27:Z27"/>
    <mergeCell ref="AC27:AD27"/>
    <mergeCell ref="AE27:AF27"/>
    <mergeCell ref="AG27:AH27"/>
    <mergeCell ref="AK27:AL27"/>
    <mergeCell ref="CK26:CL26"/>
    <mergeCell ref="AG26:AH26"/>
    <mergeCell ref="AI26:AJ26"/>
    <mergeCell ref="BU26:BV26"/>
    <mergeCell ref="BW26:BX26"/>
    <mergeCell ref="AO26:AP26"/>
    <mergeCell ref="AQ26:AR26"/>
    <mergeCell ref="AS26:AT26"/>
    <mergeCell ref="AU26:AV26"/>
    <mergeCell ref="AW26:AX26"/>
    <mergeCell ref="AY26:AZ26"/>
    <mergeCell ref="BA26:BB26"/>
    <mergeCell ref="BC26:BD26"/>
    <mergeCell ref="BE26:BF26"/>
    <mergeCell ref="BG26:BH26"/>
    <mergeCell ref="BI26:BJ26"/>
    <mergeCell ref="CO26:CP26"/>
    <mergeCell ref="CQ26:CR26"/>
    <mergeCell ref="CS26:CT26"/>
    <mergeCell ref="CU26:CV26"/>
    <mergeCell ref="BY26:BZ26"/>
    <mergeCell ref="CA26:CB26"/>
    <mergeCell ref="CC26:CD26"/>
    <mergeCell ref="CE26:CF26"/>
    <mergeCell ref="CG26:CH26"/>
    <mergeCell ref="CI26:CJ26"/>
    <mergeCell ref="AM28:AN28"/>
    <mergeCell ref="CI27:CJ27"/>
    <mergeCell ref="CK27:CL27"/>
    <mergeCell ref="CO27:CP27"/>
    <mergeCell ref="CQ27:CR27"/>
    <mergeCell ref="CS27:CT27"/>
    <mergeCell ref="CW27:CX27"/>
    <mergeCell ref="AM27:AN27"/>
    <mergeCell ref="BU27:BV27"/>
    <mergeCell ref="BY27:BZ27"/>
    <mergeCell ref="CA27:CB27"/>
    <mergeCell ref="CC27:CD27"/>
    <mergeCell ref="CG27:CH27"/>
    <mergeCell ref="CK28:CL28"/>
    <mergeCell ref="CO28:CP28"/>
    <mergeCell ref="B30:DC30"/>
    <mergeCell ref="CC29:CD29"/>
    <mergeCell ref="CG29:CH29"/>
    <mergeCell ref="CI29:CJ29"/>
    <mergeCell ref="CK29:CL29"/>
    <mergeCell ref="CO29:CP29"/>
    <mergeCell ref="CQ29:CR29"/>
    <mergeCell ref="AG29:AH29"/>
    <mergeCell ref="AK29:AL29"/>
    <mergeCell ref="AM29:AN29"/>
    <mergeCell ref="BU29:BV29"/>
    <mergeCell ref="BY29:BZ29"/>
    <mergeCell ref="CA29:CB29"/>
    <mergeCell ref="Q29:R29"/>
    <mergeCell ref="U29:V29"/>
    <mergeCell ref="W29:X29"/>
    <mergeCell ref="Y29:Z29"/>
    <mergeCell ref="AC29:AD29"/>
    <mergeCell ref="AE29:AF29"/>
    <mergeCell ref="B9:DC9"/>
    <mergeCell ref="C14:G14"/>
    <mergeCell ref="CS29:CT29"/>
    <mergeCell ref="CW29:CX29"/>
    <mergeCell ref="CY29:CZ29"/>
    <mergeCell ref="CQ28:CR28"/>
    <mergeCell ref="CS28:CT28"/>
    <mergeCell ref="CW28:CX28"/>
    <mergeCell ref="CY28:CZ28"/>
    <mergeCell ref="BU28:BV28"/>
    <mergeCell ref="BY28:BZ28"/>
    <mergeCell ref="CA28:CB28"/>
    <mergeCell ref="CC28:CD28"/>
    <mergeCell ref="CG28:CH28"/>
    <mergeCell ref="CI28:CJ28"/>
    <mergeCell ref="CY27:CZ27"/>
    <mergeCell ref="Q28:R28"/>
    <mergeCell ref="U28:V28"/>
    <mergeCell ref="W28:X28"/>
    <mergeCell ref="Y28:Z28"/>
    <mergeCell ref="AC28:AD28"/>
    <mergeCell ref="AE28:AF28"/>
    <mergeCell ref="AG28:AH28"/>
    <mergeCell ref="AK28:AL28"/>
  </mergeCells>
  <conditionalFormatting sqref="U12:U13 Q12:Q13 AM12:AM13 DA12 AK12:AK13 AG12:AG13 AE12:AE13 AC12:AC13 Y12:Y13 W12:W13 CA12:CA13 BY12:BY13 BU12:BU13 CI12:CI13 CG12:CG13 CC12:CC13 CQ12:CQ13 CO12:CO13 CK12:CK13 CY12:CY13 CW12:CW13 CS12:CS13 AU12:AU13 BC12:BC13 BK12:BK13 BS12:BS13 AS12:AS13 BA12:BA13 BI12:BI13 BQ12:BQ13 AO12:AO13 AW12:AW13 BE12:BE13 BM12:BM13">
    <cfRule type="cellIs" dxfId="2" priority="32" stopIfTrue="1" operator="equal">
      <formula>"""P"""</formula>
    </cfRule>
  </conditionalFormatting>
  <conditionalFormatting sqref="I14:CZ14 I20:CZ20 I16:CZ18">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47"/>
  <sheetViews>
    <sheetView showGridLines="0" tabSelected="1" zoomScale="110" zoomScaleNormal="110" workbookViewId="0">
      <selection activeCell="B21" sqref="B21:B22"/>
    </sheetView>
  </sheetViews>
  <sheetFormatPr baseColWidth="10" defaultRowHeight="12.75" x14ac:dyDescent="0.2"/>
  <cols>
    <col min="2" max="2" width="22.140625" customWidth="1"/>
    <col min="3" max="3" width="13.7109375" customWidth="1"/>
    <col min="4" max="4" width="12.5703125" customWidth="1"/>
    <col min="5" max="5" width="17" customWidth="1"/>
    <col min="9" max="9" width="13.85546875" style="60" bestFit="1" customWidth="1"/>
    <col min="10" max="10" width="19.140625" style="60" customWidth="1"/>
  </cols>
  <sheetData>
    <row r="1" spans="1:13" x14ac:dyDescent="0.2">
      <c r="A1" s="617"/>
      <c r="B1" s="617"/>
      <c r="C1" s="617"/>
      <c r="D1" s="617"/>
      <c r="E1" s="617"/>
    </row>
    <row r="2" spans="1:13" ht="83.25" customHeight="1" x14ac:dyDescent="0.2">
      <c r="B2" s="617"/>
      <c r="C2" s="617"/>
      <c r="D2" s="617"/>
      <c r="E2" s="617"/>
    </row>
    <row r="3" spans="1:13" x14ac:dyDescent="0.2">
      <c r="B3" s="614" t="s">
        <v>119</v>
      </c>
      <c r="C3" s="615"/>
      <c r="D3" s="615"/>
      <c r="E3" s="616"/>
    </row>
    <row r="5" spans="1:13" x14ac:dyDescent="0.2">
      <c r="B5" s="306" t="s">
        <v>44</v>
      </c>
      <c r="C5" s="306" t="s">
        <v>45</v>
      </c>
      <c r="D5" s="306" t="s">
        <v>46</v>
      </c>
      <c r="E5" s="306" t="s">
        <v>47</v>
      </c>
      <c r="F5" s="51"/>
      <c r="H5" s="52"/>
    </row>
    <row r="6" spans="1:13" x14ac:dyDescent="0.2">
      <c r="B6" s="61" t="s">
        <v>83</v>
      </c>
      <c r="C6" s="62">
        <f>'P.A. Agua'!CZ13</f>
        <v>25</v>
      </c>
      <c r="D6" s="62">
        <f>'P.A. Agua'!DA13</f>
        <v>0</v>
      </c>
      <c r="E6" s="63">
        <f>D6/C6</f>
        <v>0</v>
      </c>
      <c r="F6" s="51"/>
      <c r="I6"/>
    </row>
    <row r="7" spans="1:13" x14ac:dyDescent="0.2">
      <c r="B7" s="61" t="s">
        <v>84</v>
      </c>
      <c r="C7" s="62">
        <f>'P.A. Energía'!DA13</f>
        <v>23</v>
      </c>
      <c r="D7" s="62">
        <f>'P.A. Energía'!DB13</f>
        <v>0</v>
      </c>
      <c r="E7" s="63">
        <f>D7/C7</f>
        <v>0</v>
      </c>
      <c r="F7" s="51" t="s">
        <v>37</v>
      </c>
    </row>
    <row r="8" spans="1:13" x14ac:dyDescent="0.2">
      <c r="B8" s="61" t="s">
        <v>85</v>
      </c>
      <c r="C8" s="62">
        <f>'P.A. Residuos'!DB14</f>
        <v>62</v>
      </c>
      <c r="D8" s="62">
        <f>'P.A. Residuos'!DC14</f>
        <v>2</v>
      </c>
      <c r="E8" s="63">
        <f>D8/C8</f>
        <v>3.2258064516129031E-2</v>
      </c>
      <c r="F8" s="51"/>
    </row>
    <row r="9" spans="1:13" x14ac:dyDescent="0.2">
      <c r="B9" s="61" t="s">
        <v>60</v>
      </c>
      <c r="C9" s="62">
        <f>'P.A. Consumo Sostenible'!DA14</f>
        <v>11</v>
      </c>
      <c r="D9" s="62">
        <f>'P.A. Consumo Sostenible'!DB14</f>
        <v>0</v>
      </c>
      <c r="E9" s="63">
        <f t="shared" ref="E9:E10" si="0">D9/C9</f>
        <v>0</v>
      </c>
      <c r="F9" s="51"/>
    </row>
    <row r="10" spans="1:13" x14ac:dyDescent="0.2">
      <c r="B10" s="61" t="s">
        <v>86</v>
      </c>
      <c r="C10" s="62">
        <f>'P.A. Prácticas Sostenibles'!DA13</f>
        <v>13</v>
      </c>
      <c r="D10" s="62">
        <f>'P.A. Prácticas Sostenibles'!DB13</f>
        <v>0</v>
      </c>
      <c r="E10" s="63">
        <f t="shared" si="0"/>
        <v>0</v>
      </c>
      <c r="F10" s="51"/>
    </row>
    <row r="11" spans="1:13" ht="18" x14ac:dyDescent="0.2">
      <c r="B11" s="69" t="s">
        <v>48</v>
      </c>
      <c r="C11" s="334">
        <f>SUM(C6:C10)</f>
        <v>134</v>
      </c>
      <c r="D11" s="334">
        <f>SUM(D6:D10)</f>
        <v>2</v>
      </c>
      <c r="E11" s="335">
        <f>AVERAGE(E6:E10)</f>
        <v>6.4516129032258064E-3</v>
      </c>
      <c r="F11" s="51"/>
    </row>
    <row r="12" spans="1:13" x14ac:dyDescent="0.2">
      <c r="B12" s="618" t="s">
        <v>37</v>
      </c>
      <c r="C12" s="618"/>
      <c r="D12" s="618"/>
      <c r="E12" s="618"/>
      <c r="G12" s="70"/>
    </row>
    <row r="13" spans="1:13" x14ac:dyDescent="0.2">
      <c r="B13" s="617"/>
      <c r="C13" s="617"/>
      <c r="D13" s="617"/>
      <c r="E13" s="617"/>
      <c r="F13" t="s">
        <v>37</v>
      </c>
      <c r="G13" s="53" t="s">
        <v>37</v>
      </c>
    </row>
    <row r="14" spans="1:13" x14ac:dyDescent="0.2">
      <c r="B14" s="619"/>
      <c r="C14" s="619"/>
      <c r="D14" s="619"/>
      <c r="E14" s="619"/>
      <c r="F14" s="51" t="s">
        <v>37</v>
      </c>
      <c r="G14" s="54"/>
      <c r="H14" s="54"/>
      <c r="K14" s="54"/>
      <c r="L14" s="54"/>
      <c r="M14" s="54"/>
    </row>
    <row r="15" spans="1:13" x14ac:dyDescent="0.2">
      <c r="B15" s="54"/>
      <c r="C15" s="54"/>
      <c r="D15" s="54"/>
      <c r="E15" s="54"/>
      <c r="F15" s="54"/>
      <c r="G15" s="54"/>
      <c r="H15" s="54"/>
      <c r="K15" s="54"/>
      <c r="L15" s="54"/>
      <c r="M15" s="54"/>
    </row>
    <row r="16" spans="1:13" x14ac:dyDescent="0.2">
      <c r="B16" s="54"/>
      <c r="C16" s="54"/>
      <c r="D16" s="54"/>
      <c r="E16" s="54"/>
      <c r="F16" s="51"/>
      <c r="G16" s="54"/>
      <c r="H16" s="54"/>
      <c r="K16" s="54"/>
      <c r="L16" s="54"/>
      <c r="M16" s="54"/>
    </row>
    <row r="17" spans="2:13" x14ac:dyDescent="0.2">
      <c r="B17" s="54"/>
      <c r="C17" s="54"/>
      <c r="D17" s="54"/>
      <c r="E17" s="54"/>
      <c r="F17" s="51"/>
      <c r="G17" s="54"/>
      <c r="H17" s="54"/>
      <c r="K17" s="54"/>
      <c r="L17" s="54"/>
      <c r="M17" s="54"/>
    </row>
    <row r="18" spans="2:13" x14ac:dyDescent="0.2">
      <c r="B18" s="54"/>
      <c r="C18" s="54"/>
      <c r="D18" s="54"/>
      <c r="E18" s="54"/>
      <c r="F18" s="51"/>
      <c r="G18" s="54"/>
      <c r="H18" s="54"/>
      <c r="K18" s="54"/>
      <c r="L18" s="54"/>
      <c r="M18" s="54"/>
    </row>
    <row r="19" spans="2:13" x14ac:dyDescent="0.2">
      <c r="B19" s="54"/>
      <c r="C19" s="54"/>
      <c r="D19" s="54"/>
      <c r="E19" s="54"/>
      <c r="F19" s="51"/>
      <c r="G19" s="54"/>
      <c r="H19" s="54"/>
      <c r="K19" s="54"/>
      <c r="L19" s="54"/>
      <c r="M19" s="54"/>
    </row>
    <row r="20" spans="2:13" x14ac:dyDescent="0.2">
      <c r="B20" s="54"/>
      <c r="C20" s="54"/>
      <c r="D20" s="54"/>
      <c r="E20" s="54"/>
      <c r="F20" s="51"/>
      <c r="G20" s="54"/>
      <c r="H20" s="54"/>
      <c r="K20" s="54"/>
      <c r="L20" s="54"/>
      <c r="M20" s="54"/>
    </row>
    <row r="21" spans="2:13" x14ac:dyDescent="0.2">
      <c r="B21" s="2" t="s">
        <v>125</v>
      </c>
      <c r="C21" s="54"/>
      <c r="D21" s="54"/>
      <c r="E21" s="54"/>
      <c r="F21" s="51"/>
      <c r="G21" s="54"/>
      <c r="H21" s="54"/>
      <c r="K21" s="54"/>
      <c r="L21" s="54"/>
      <c r="M21" s="54"/>
    </row>
    <row r="22" spans="2:13" x14ac:dyDescent="0.2">
      <c r="B22" s="2" t="s">
        <v>126</v>
      </c>
      <c r="C22" s="54"/>
      <c r="D22" s="54"/>
      <c r="E22" s="54"/>
      <c r="F22" s="51"/>
      <c r="G22" s="54"/>
      <c r="H22" s="54"/>
      <c r="K22" s="54"/>
      <c r="L22" s="54"/>
      <c r="M22" s="54"/>
    </row>
    <row r="23" spans="2:13" x14ac:dyDescent="0.2">
      <c r="B23" s="54"/>
      <c r="C23" s="54"/>
      <c r="D23" s="54"/>
      <c r="E23" s="54"/>
      <c r="F23" s="51"/>
      <c r="G23" s="54"/>
      <c r="H23" s="54"/>
      <c r="K23" s="54"/>
      <c r="L23" s="54"/>
      <c r="M23" s="54"/>
    </row>
    <row r="24" spans="2:13" x14ac:dyDescent="0.2">
      <c r="B24" s="54"/>
      <c r="C24" s="54"/>
      <c r="D24" s="54"/>
      <c r="E24" s="54"/>
      <c r="F24" s="53" t="s">
        <v>37</v>
      </c>
      <c r="G24" s="54"/>
      <c r="H24" s="54"/>
      <c r="K24" s="54"/>
      <c r="L24" s="54"/>
      <c r="M24" s="54"/>
    </row>
    <row r="25" spans="2:13" x14ac:dyDescent="0.2">
      <c r="B25" s="54"/>
      <c r="C25" s="54"/>
      <c r="D25" s="54"/>
      <c r="E25" s="54"/>
      <c r="F25" s="53" t="s">
        <v>37</v>
      </c>
      <c r="G25" s="54"/>
      <c r="H25" s="54"/>
      <c r="K25" s="54"/>
      <c r="L25" s="54"/>
      <c r="M25" s="54"/>
    </row>
    <row r="26" spans="2:13" x14ac:dyDescent="0.2">
      <c r="B26" s="54"/>
      <c r="C26" s="54"/>
      <c r="D26" s="54"/>
      <c r="E26" s="54"/>
      <c r="F26" s="54"/>
      <c r="G26" s="54"/>
      <c r="H26" s="54"/>
      <c r="K26" s="54"/>
      <c r="L26" s="54"/>
      <c r="M26" s="54"/>
    </row>
    <row r="27" spans="2:13" x14ac:dyDescent="0.2">
      <c r="B27" s="54"/>
      <c r="C27" s="54"/>
      <c r="D27" s="54"/>
      <c r="E27" s="54"/>
      <c r="F27" s="54"/>
      <c r="G27" s="54"/>
      <c r="H27" s="54"/>
      <c r="K27" s="54"/>
      <c r="L27" s="54"/>
      <c r="M27" s="54"/>
    </row>
    <row r="28" spans="2:13" x14ac:dyDescent="0.2">
      <c r="C28" t="s">
        <v>37</v>
      </c>
      <c r="E28" s="54"/>
      <c r="F28" s="54"/>
      <c r="G28" s="54"/>
      <c r="H28" s="54"/>
      <c r="K28" s="54"/>
      <c r="L28" s="54"/>
      <c r="M28" s="54"/>
    </row>
    <row r="29" spans="2:13" x14ac:dyDescent="0.2">
      <c r="E29" s="54"/>
      <c r="F29" s="54"/>
      <c r="G29" s="54"/>
      <c r="H29" s="54"/>
      <c r="K29" s="54"/>
      <c r="L29" s="54"/>
      <c r="M29" s="54"/>
    </row>
    <row r="30" spans="2:13" x14ac:dyDescent="0.2">
      <c r="E30" s="54"/>
      <c r="F30" s="54"/>
      <c r="G30" s="54"/>
      <c r="H30" s="54"/>
      <c r="K30" s="54"/>
      <c r="L30" s="54"/>
      <c r="M30" s="54"/>
    </row>
    <row r="31" spans="2:13" x14ac:dyDescent="0.2">
      <c r="B31" s="54"/>
      <c r="C31" s="54"/>
      <c r="D31" s="54"/>
      <c r="E31" s="54"/>
      <c r="F31" s="54"/>
      <c r="G31" s="54"/>
      <c r="H31" s="54"/>
      <c r="K31" s="54"/>
      <c r="L31" s="54"/>
      <c r="M31" s="54"/>
    </row>
    <row r="32" spans="2:13" x14ac:dyDescent="0.2">
      <c r="B32" s="54"/>
      <c r="C32" s="54"/>
      <c r="D32" s="54"/>
      <c r="E32" s="54"/>
      <c r="F32" s="54"/>
      <c r="G32" s="54"/>
      <c r="H32" s="54"/>
      <c r="K32" s="54"/>
      <c r="L32" s="54"/>
      <c r="M32" s="54"/>
    </row>
    <row r="33" spans="2:13" x14ac:dyDescent="0.2">
      <c r="B33" s="54"/>
      <c r="C33" s="54"/>
      <c r="D33" s="54"/>
      <c r="E33" s="54"/>
      <c r="F33" s="54"/>
      <c r="G33" s="54"/>
      <c r="H33" s="54"/>
      <c r="K33" s="54"/>
      <c r="L33" s="54"/>
      <c r="M33" s="54"/>
    </row>
    <row r="34" spans="2:13" x14ac:dyDescent="0.2">
      <c r="B34" s="54"/>
      <c r="C34" s="54"/>
      <c r="D34" s="54"/>
      <c r="E34" s="54"/>
      <c r="F34" s="54"/>
      <c r="G34" s="54"/>
      <c r="H34" s="54"/>
      <c r="K34" s="54"/>
      <c r="L34" s="54"/>
      <c r="M34" s="54"/>
    </row>
    <row r="35" spans="2:13" x14ac:dyDescent="0.2">
      <c r="B35" s="54"/>
      <c r="C35" s="54"/>
      <c r="D35" s="54"/>
      <c r="E35" s="54"/>
      <c r="F35" s="54"/>
      <c r="G35" s="54"/>
      <c r="H35" s="54"/>
      <c r="K35" s="54"/>
      <c r="L35" s="54"/>
      <c r="M35" s="54"/>
    </row>
    <row r="36" spans="2:13" x14ac:dyDescent="0.2">
      <c r="B36" s="54"/>
      <c r="C36" s="54"/>
      <c r="D36" s="54"/>
      <c r="E36" s="54"/>
      <c r="F36" s="54"/>
      <c r="G36" s="54"/>
      <c r="H36" s="54"/>
      <c r="K36" s="54"/>
      <c r="L36" s="54"/>
      <c r="M36" s="54"/>
    </row>
    <row r="37" spans="2:13" x14ac:dyDescent="0.2">
      <c r="B37" s="54"/>
      <c r="C37" s="54"/>
      <c r="D37" s="54"/>
      <c r="E37" s="54"/>
      <c r="F37" s="54"/>
      <c r="G37" s="54"/>
      <c r="H37" s="54"/>
      <c r="K37" s="54"/>
      <c r="L37" s="54"/>
    </row>
    <row r="38" spans="2:13" x14ac:dyDescent="0.2">
      <c r="B38" s="54"/>
      <c r="C38" s="54"/>
      <c r="D38" s="54"/>
      <c r="E38" s="54"/>
      <c r="F38" s="54"/>
      <c r="G38" s="54"/>
      <c r="H38" s="54"/>
      <c r="K38" s="54"/>
      <c r="L38" s="54"/>
    </row>
    <row r="39" spans="2:13" x14ac:dyDescent="0.2">
      <c r="B39" s="54"/>
      <c r="C39" s="54"/>
      <c r="D39" s="54"/>
      <c r="E39" s="54"/>
      <c r="F39" s="54"/>
      <c r="G39" s="54"/>
      <c r="H39" s="54"/>
      <c r="K39" s="54"/>
      <c r="L39" s="54"/>
    </row>
    <row r="40" spans="2:13" x14ac:dyDescent="0.2">
      <c r="B40" s="54"/>
      <c r="C40" s="54"/>
      <c r="D40" s="54"/>
      <c r="E40" s="54"/>
      <c r="F40" s="54"/>
      <c r="G40" s="54"/>
      <c r="H40" s="54"/>
      <c r="K40" s="54"/>
      <c r="L40" s="54"/>
    </row>
    <row r="41" spans="2:13" x14ac:dyDescent="0.2">
      <c r="B41" s="54"/>
      <c r="C41" s="54"/>
      <c r="D41" s="54"/>
      <c r="E41" s="54"/>
      <c r="F41" s="54"/>
      <c r="G41" s="54"/>
      <c r="H41" s="54"/>
      <c r="K41" s="54"/>
      <c r="L41" s="54"/>
    </row>
    <row r="42" spans="2:13" x14ac:dyDescent="0.2">
      <c r="B42" s="54"/>
      <c r="C42" s="54"/>
      <c r="D42" s="54"/>
      <c r="E42" s="54"/>
      <c r="F42" s="54"/>
      <c r="G42" s="54"/>
      <c r="H42" s="54"/>
      <c r="K42" s="54"/>
      <c r="L42" s="54"/>
    </row>
    <row r="43" spans="2:13" x14ac:dyDescent="0.2">
      <c r="B43" s="54"/>
      <c r="C43" s="54"/>
      <c r="D43" s="54"/>
      <c r="E43" s="54"/>
      <c r="F43" s="54"/>
      <c r="G43" s="54"/>
      <c r="H43" s="54"/>
      <c r="K43" s="54"/>
      <c r="L43" s="54"/>
    </row>
    <row r="44" spans="2:13" x14ac:dyDescent="0.2">
      <c r="B44" s="54"/>
      <c r="C44" s="54"/>
      <c r="D44" s="54"/>
      <c r="E44" s="54"/>
      <c r="F44" s="54"/>
      <c r="G44" s="54"/>
      <c r="H44" s="54"/>
      <c r="K44" s="54"/>
      <c r="L44" s="54"/>
    </row>
    <row r="45" spans="2:13" x14ac:dyDescent="0.2">
      <c r="B45" s="54"/>
      <c r="C45" s="54"/>
      <c r="D45" s="54"/>
      <c r="E45" s="54"/>
      <c r="F45" s="54"/>
      <c r="G45" s="54"/>
      <c r="H45" s="54"/>
      <c r="K45" s="54"/>
      <c r="L45" s="54"/>
    </row>
    <row r="46" spans="2:13" x14ac:dyDescent="0.2">
      <c r="B46" s="54"/>
      <c r="C46" s="54"/>
      <c r="D46" s="54"/>
      <c r="E46" s="54"/>
      <c r="F46" s="54"/>
      <c r="G46" s="54"/>
      <c r="H46" s="54"/>
      <c r="K46" s="54"/>
      <c r="L46" s="54"/>
    </row>
    <row r="47" spans="2:13" x14ac:dyDescent="0.2">
      <c r="B47" s="54"/>
      <c r="C47" s="54"/>
      <c r="D47" s="54"/>
      <c r="E47" s="54"/>
      <c r="F47" s="54"/>
      <c r="G47" s="54"/>
      <c r="H47" s="54"/>
      <c r="K47" s="54"/>
      <c r="L47" s="54"/>
    </row>
  </sheetData>
  <mergeCells count="4">
    <mergeCell ref="B3:E3"/>
    <mergeCell ref="B2:E2"/>
    <mergeCell ref="B12:E14"/>
    <mergeCell ref="A1:E1"/>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P.A. Agua</vt:lpstr>
      <vt:lpstr>P.A. Energía</vt:lpstr>
      <vt:lpstr>P.A. Consumo Sostenible</vt:lpstr>
      <vt:lpstr>P.A. Residuos</vt:lpstr>
      <vt:lpstr>P.A. Prácticas Sostenibles</vt:lpstr>
      <vt:lpstr>Consolidado</vt:lpstr>
      <vt:lpstr>'P.A. Agua'!Área_de_impresión</vt:lpstr>
      <vt:lpstr>'P.A. Consumo Sostenible'!Área_de_impresión</vt:lpstr>
      <vt:lpstr>'P.A. Energía'!Área_de_impresión</vt:lpstr>
      <vt:lpstr>'P.A. Prácticas Sostenibles'!Área_de_impresión</vt:lpstr>
      <vt:lpstr>'P.A. Residuos'!Área_de_impresión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VICEADM DESPACHO</cp:lastModifiedBy>
  <cp:lastPrinted>2019-01-02T19:31:26Z</cp:lastPrinted>
  <dcterms:created xsi:type="dcterms:W3CDTF">2015-11-20T13:47:27Z</dcterms:created>
  <dcterms:modified xsi:type="dcterms:W3CDTF">2022-01-28T17:24:14Z</dcterms:modified>
</cp:coreProperties>
</file>