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IENESTAR UNIVERSITARIO " sheetId="1" r:id="rId3"/>
  </sheets>
  <definedNames/>
  <calcPr/>
</workbook>
</file>

<file path=xl/sharedStrings.xml><?xml version="1.0" encoding="utf-8"?>
<sst xmlns="http://schemas.openxmlformats.org/spreadsheetml/2006/main" count="63" uniqueCount="36">
  <si>
    <t xml:space="preserve">                  INSTITUTO TOLIMENSE DE FORMACION TECNICA PROFESIONAL "ITFIP"</t>
  </si>
  <si>
    <t xml:space="preserve">           NORMOGRAMA  V:4.0</t>
  </si>
  <si>
    <t>PROCESO</t>
  </si>
  <si>
    <t>TIPO</t>
  </si>
  <si>
    <t>Nº</t>
  </si>
  <si>
    <t>TEMA</t>
  </si>
  <si>
    <t>FECHA</t>
  </si>
  <si>
    <t>EMITIDO POR</t>
  </si>
  <si>
    <t>ORIGEN</t>
  </si>
  <si>
    <t>EXTERNA</t>
  </si>
  <si>
    <t>INTERNA</t>
  </si>
  <si>
    <t xml:space="preserve">BIENESTAR UNIVERSITARIO </t>
  </si>
  <si>
    <t>CONSTITUCIÓN</t>
  </si>
  <si>
    <t>N/A</t>
  </si>
  <si>
    <t>Asamblea Nacional Constituyente</t>
  </si>
  <si>
    <t>X</t>
  </si>
  <si>
    <t>LEY</t>
  </si>
  <si>
    <t>Congreso de la República</t>
  </si>
  <si>
    <t>ACUERDO</t>
  </si>
  <si>
    <t>Por el cual se adopta el Estatuto General del ITFIP donde se establece las políticas de Bienestar Universitario Capitulo XIII artículos del 86 al 90</t>
  </si>
  <si>
    <t>CONSEJO DIRECTIVO</t>
  </si>
  <si>
    <t>PLAN</t>
  </si>
  <si>
    <t>Plan General Bienestar Universitario</t>
  </si>
  <si>
    <t>LIDER DEL PROCESO</t>
  </si>
  <si>
    <t>Por la cual se fijan las politicas y se expide el reglamento de Bienestar Universitario del "ITFIP"</t>
  </si>
  <si>
    <t>CONSEJO ACADEMICO</t>
  </si>
  <si>
    <t xml:space="preserve">LEY </t>
  </si>
  <si>
    <t>MANUAL</t>
  </si>
  <si>
    <t>Sistema de Acompañamiento a la permanencia y graduación del ITFIP</t>
  </si>
  <si>
    <t>Equipo de trabajo PAPITFIP</t>
  </si>
  <si>
    <r>
      <t>Fecha de  Actualización:     Septiembre de</t>
    </r>
    <r>
      <rPr>
        <rFont val="Arial"/>
        <color rgb="FF000000"/>
        <sz val="10.0"/>
      </rPr>
      <t xml:space="preserve"> 2018</t>
    </r>
  </si>
  <si>
    <t>Elaboró:    Lider Bienestar Universitario</t>
  </si>
  <si>
    <t xml:space="preserve">     </t>
  </si>
  <si>
    <t>Revisó:     Gestión de Calidad</t>
  </si>
  <si>
    <t>Aprobó:     Comité Coordinador Calidad</t>
  </si>
  <si>
    <t>-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</si>
</sst>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</font>
    <font>
      <sz val="11.0"/>
      <color rgb="FF000000"/>
      <name val="Arial"/>
    </font>
    <font>
      <b/>
      <sz val="12.0"/>
      <color rgb="FF000000"/>
      <name val="Arial"/>
    </font>
    <font/>
    <font>
      <b/>
      <sz val="30.0"/>
      <name val="Federo"/>
    </font>
    <font>
      <b/>
      <sz val="12.0"/>
      <name val="Arial"/>
    </font>
    <font>
      <b/>
      <u/>
      <sz val="12.0"/>
      <color rgb="FF0000FF"/>
      <name val="Arial"/>
    </font>
    <font>
      <b/>
      <u/>
      <sz val="12.0"/>
      <color rgb="FF0000FF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  <fill>
      <patternFill patternType="solid">
        <fgColor rgb="FF99CC00"/>
        <bgColor rgb="FF99CC0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</fills>
  <borders count="18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/>
    </border>
    <border>
      <left/>
      <right style="medium">
        <color rgb="FF000000"/>
      </right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0" fontId="2" numFmtId="0" xfId="0" applyAlignment="1" applyBorder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4" fillId="0" fontId="2" numFmtId="0" xfId="0" applyAlignment="1" applyBorder="1" applyFont="1">
      <alignment horizontal="center" shrinkToFit="0" vertical="center" wrapText="0"/>
    </xf>
    <xf borderId="5" fillId="0" fontId="3" numFmtId="0" xfId="0" applyBorder="1" applyFont="1"/>
    <xf borderId="6" fillId="0" fontId="3" numFmtId="0" xfId="0" applyBorder="1" applyFont="1"/>
    <xf borderId="7" fillId="2" fontId="2" numFmtId="0" xfId="0" applyAlignment="1" applyBorder="1" applyFill="1" applyFont="1">
      <alignment horizontal="center" shrinkToFit="0" vertical="center" wrapText="1"/>
    </xf>
    <xf borderId="8" fillId="2" fontId="2" numFmtId="0" xfId="0" applyAlignment="1" applyBorder="1" applyFont="1">
      <alignment horizontal="center" shrinkToFit="0" vertical="center" wrapText="1"/>
    </xf>
    <xf borderId="9" fillId="2" fontId="2" numFmtId="0" xfId="0" applyAlignment="1" applyBorder="1" applyFont="1">
      <alignment horizontal="center" shrinkToFit="0" vertical="center" wrapText="1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2" fontId="2" numFmtId="0" xfId="0" applyAlignment="1" applyBorder="1" applyFont="1">
      <alignment horizontal="center" shrinkToFit="0" vertical="center" wrapText="1"/>
    </xf>
    <xf borderId="7" fillId="3" fontId="4" numFmtId="0" xfId="0" applyAlignment="1" applyBorder="1" applyFill="1" applyFont="1">
      <alignment horizontal="center" shrinkToFit="0" textRotation="255" vertical="center" wrapText="1"/>
    </xf>
    <xf borderId="14" fillId="4" fontId="5" numFmtId="0" xfId="0" applyAlignment="1" applyBorder="1" applyFill="1" applyFont="1">
      <alignment horizontal="center" shrinkToFit="0" vertical="center" wrapText="1"/>
    </xf>
    <xf borderId="14" fillId="4" fontId="6" numFmtId="0" xfId="0" applyAlignment="1" applyBorder="1" applyFont="1">
      <alignment horizontal="left" shrinkToFit="0" vertical="center" wrapText="1"/>
    </xf>
    <xf borderId="15" fillId="0" fontId="3" numFmtId="0" xfId="0" applyBorder="1" applyFont="1"/>
    <xf borderId="14" fillId="4" fontId="2" numFmtId="0" xfId="0" applyAlignment="1" applyBorder="1" applyFont="1">
      <alignment horizontal="center" shrinkToFit="0" vertical="center" wrapText="1"/>
    </xf>
    <xf borderId="14" fillId="4" fontId="2" numFmtId="0" xfId="0" applyAlignment="1" applyBorder="1" applyFont="1">
      <alignment horizontal="left" shrinkToFit="0" vertical="center" wrapText="1"/>
    </xf>
    <xf borderId="14" fillId="0" fontId="2" numFmtId="0" xfId="0" applyAlignment="1" applyBorder="1" applyFont="1">
      <alignment horizontal="center" shrinkToFit="0" vertical="center" wrapText="1"/>
    </xf>
    <xf borderId="14" fillId="4" fontId="2" numFmtId="0" xfId="0" applyAlignment="1" applyBorder="1" applyFont="1">
      <alignment horizontal="left" shrinkToFit="0" vertical="center" wrapText="0"/>
    </xf>
    <xf borderId="14" fillId="0" fontId="7" numFmtId="0" xfId="0" applyAlignment="1" applyBorder="1" applyFont="1">
      <alignment horizontal="left" shrinkToFit="0" vertical="center" wrapText="1"/>
    </xf>
    <xf borderId="14" fillId="0" fontId="2" numFmtId="0" xfId="0" applyAlignment="1" applyBorder="1" applyFont="1">
      <alignment horizontal="center" readingOrder="0" shrinkToFit="0" vertical="center" wrapText="1"/>
    </xf>
    <xf borderId="16" fillId="0" fontId="3" numFmtId="0" xfId="0" applyBorder="1" applyFont="1"/>
    <xf borderId="14" fillId="0" fontId="2" numFmtId="0" xfId="0" applyAlignment="1" applyBorder="1" applyFont="1">
      <alignment horizontal="left" shrinkToFit="0" vertical="center" wrapText="1"/>
    </xf>
    <xf borderId="9" fillId="5" fontId="1" numFmtId="0" xfId="0" applyAlignment="1" applyBorder="1" applyFill="1" applyFont="1">
      <alignment horizontal="left" shrinkToFit="0" vertical="center" wrapText="0"/>
    </xf>
    <xf borderId="17" fillId="0" fontId="3" numFmtId="0" xfId="0" applyBorder="1" applyFont="1"/>
    <xf borderId="0" fillId="0" fontId="1" numFmtId="0" xfId="0" applyAlignment="1" applyFont="1">
      <alignment horizontal="center" shrinkToFit="0" vertical="bottom" wrapText="0"/>
    </xf>
    <xf borderId="9" fillId="0" fontId="1" numFmtId="0" xfId="0" applyAlignment="1" applyBorder="1" applyFont="1">
      <alignment horizontal="lef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133350</xdr:colOff>
      <xdr:row>1</xdr:row>
      <xdr:rowOff>28575</xdr:rowOff>
    </xdr:from>
    <xdr:ext cx="666750" cy="6953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71"/>
    <col customWidth="1" min="2" max="2" width="16.0"/>
    <col customWidth="1" min="3" max="3" width="20.14"/>
    <col customWidth="1" min="4" max="4" width="7.14"/>
    <col customWidth="1" min="5" max="5" width="60.43"/>
    <col customWidth="1" min="6" max="6" width="11.86"/>
    <col customWidth="1" min="7" max="7" width="16.71"/>
    <col customWidth="1" min="8" max="9" width="15.71"/>
    <col customWidth="1" min="10" max="10" width="11.43"/>
    <col customWidth="1" min="11" max="26" width="10.0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3.0" customHeight="1">
      <c r="A2" s="1"/>
      <c r="B2" s="2" t="s">
        <v>0</v>
      </c>
      <c r="C2" s="3"/>
      <c r="D2" s="3"/>
      <c r="E2" s="3"/>
      <c r="F2" s="3"/>
      <c r="G2" s="3"/>
      <c r="H2" s="3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27.0" customHeight="1">
      <c r="A3" s="1"/>
      <c r="B3" s="5" t="s">
        <v>1</v>
      </c>
      <c r="C3" s="6"/>
      <c r="D3" s="6"/>
      <c r="E3" s="6"/>
      <c r="F3" s="6"/>
      <c r="G3" s="6"/>
      <c r="H3" s="6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31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6.5" customHeight="1">
      <c r="A5" s="1"/>
      <c r="B5" s="8" t="s">
        <v>2</v>
      </c>
      <c r="C5" s="8" t="s">
        <v>3</v>
      </c>
      <c r="D5" s="8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1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6.5" customHeight="1">
      <c r="A6" s="1"/>
      <c r="B6" s="12"/>
      <c r="C6" s="12"/>
      <c r="D6" s="12"/>
      <c r="E6" s="13"/>
      <c r="F6" s="13"/>
      <c r="G6" s="13"/>
      <c r="H6" s="14" t="s">
        <v>9</v>
      </c>
      <c r="I6" s="14" t="s">
        <v>10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75.0" customHeight="1">
      <c r="A7" s="1"/>
      <c r="B7" s="15" t="s">
        <v>11</v>
      </c>
      <c r="C7" s="16" t="s">
        <v>12</v>
      </c>
      <c r="D7" s="16" t="s">
        <v>13</v>
      </c>
      <c r="E7" s="17" t="str">
        <f>HYPERLINK("http://wsp.presidencia.gov.co/Normativa/Documents/Constitucion-Politica-Colombia.pdf","Constitución política de Colombia")</f>
        <v>Constitución política de Colombia</v>
      </c>
      <c r="F7" s="16">
        <v>1991.0</v>
      </c>
      <c r="G7" s="16" t="s">
        <v>14</v>
      </c>
      <c r="H7" s="16" t="s">
        <v>15</v>
      </c>
      <c r="I7" s="1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75.0" customHeight="1">
      <c r="A8" s="1"/>
      <c r="B8" s="18"/>
      <c r="C8" s="19" t="s">
        <v>16</v>
      </c>
      <c r="D8" s="19">
        <v>30.0</v>
      </c>
      <c r="E8" s="17" t="str">
        <f>HYPERLINK("https://www.mineducacion.gov.co/1621/articles-86437_Archivo_pdf.pdf","LEY 30 DE 1992  ""Por el cual se organiza el servicio público de la Educación Superior""")</f>
        <v>LEY 30 DE 1992  "Por el cual se organiza el servicio público de la Educación Superior"</v>
      </c>
      <c r="F8" s="19">
        <v>1992.0</v>
      </c>
      <c r="G8" s="19" t="s">
        <v>17</v>
      </c>
      <c r="H8" s="19" t="s">
        <v>15</v>
      </c>
      <c r="I8" s="1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75.0" customHeight="1">
      <c r="A9" s="1"/>
      <c r="B9" s="18"/>
      <c r="C9" s="19" t="s">
        <v>16</v>
      </c>
      <c r="D9" s="19">
        <v>115.0</v>
      </c>
      <c r="E9" s="17" t="str">
        <f>HYPERLINK("https://www.mineducacion.gov.co/1621/articles-85906_archivo_pdf.pdf","Por la cual se expide la ley general de Educación")</f>
        <v>Por la cual se expide la ley general de Educación</v>
      </c>
      <c r="F9" s="19">
        <v>1994.0</v>
      </c>
      <c r="G9" s="19" t="s">
        <v>17</v>
      </c>
      <c r="H9" s="19" t="s">
        <v>15</v>
      </c>
      <c r="I9" s="1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90.0" customHeight="1">
      <c r="A10" s="1"/>
      <c r="B10" s="18"/>
      <c r="C10" s="19" t="s">
        <v>18</v>
      </c>
      <c r="D10" s="19">
        <v>17.0</v>
      </c>
      <c r="E10" s="20" t="s">
        <v>19</v>
      </c>
      <c r="F10" s="19">
        <v>1995.0</v>
      </c>
      <c r="G10" s="21" t="s">
        <v>20</v>
      </c>
      <c r="H10" s="19"/>
      <c r="I10" s="19" t="s">
        <v>15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75.0" customHeight="1">
      <c r="A11" s="1"/>
      <c r="B11" s="18"/>
      <c r="C11" s="19" t="s">
        <v>21</v>
      </c>
      <c r="D11" s="19" t="s">
        <v>13</v>
      </c>
      <c r="E11" s="22" t="s">
        <v>22</v>
      </c>
      <c r="F11" s="19">
        <v>2018.0</v>
      </c>
      <c r="G11" s="19" t="s">
        <v>23</v>
      </c>
      <c r="H11" s="19"/>
      <c r="I11" s="19" t="s">
        <v>15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75.0" customHeight="1">
      <c r="A12" s="1"/>
      <c r="B12" s="18"/>
      <c r="C12" s="19" t="s">
        <v>18</v>
      </c>
      <c r="D12" s="19">
        <v>1.0</v>
      </c>
      <c r="E12" s="20" t="s">
        <v>24</v>
      </c>
      <c r="F12" s="19">
        <v>2002.0</v>
      </c>
      <c r="G12" s="19" t="s">
        <v>25</v>
      </c>
      <c r="H12" s="19"/>
      <c r="I12" s="19" t="s">
        <v>15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75.0" customHeight="1">
      <c r="A13" s="1"/>
      <c r="B13" s="18"/>
      <c r="C13" s="21" t="s">
        <v>18</v>
      </c>
      <c r="D13" s="21">
        <v>3.0</v>
      </c>
      <c r="E13" s="23" t="str">
        <f>HYPERLINK("http://itfip.edu.co/images/Institucional/ACUERDONo.03publicar.pdf","Estatuto General")</f>
        <v>Estatuto General</v>
      </c>
      <c r="F13" s="21">
        <v>2014.0</v>
      </c>
      <c r="G13" s="21" t="s">
        <v>20</v>
      </c>
      <c r="H13" s="21"/>
      <c r="I13" s="21" t="s">
        <v>15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75.0" customHeight="1">
      <c r="A14" s="1"/>
      <c r="B14" s="18"/>
      <c r="C14" s="21" t="s">
        <v>18</v>
      </c>
      <c r="D14" s="21">
        <v>18.0</v>
      </c>
      <c r="E14" s="23" t="str">
        <f>HYPERLINK("http://itfip.edu.co/images/2015/Reglamento-Estudiantil-2015.pdf","Reglamento Estudiantil")</f>
        <v>Reglamento Estudiantil</v>
      </c>
      <c r="F14" s="21">
        <v>2015.0</v>
      </c>
      <c r="G14" s="21" t="s">
        <v>20</v>
      </c>
      <c r="H14" s="21"/>
      <c r="I14" s="21" t="s">
        <v>15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75.0" customHeight="1">
      <c r="A15" s="1"/>
      <c r="B15" s="18"/>
      <c r="C15" s="21" t="s">
        <v>18</v>
      </c>
      <c r="D15" s="21">
        <v>34.0</v>
      </c>
      <c r="E15" s="23" t="str">
        <f>HYPERLINK("https://drive.google.com/open?id=0B1i5-AeV8PeBenVWb2V1bHMtc1pjZWpBYVI3NzZpUFBYRng4","Criterios y parametros para conceder estímulos educativos para los programas de pregrado y posgrado semestres A y B de 2018")</f>
        <v>Criterios y parametros para conceder estímulos educativos para los programas de pregrado y posgrado semestres A y B de 2018</v>
      </c>
      <c r="F15" s="21">
        <v>2017.0</v>
      </c>
      <c r="G15" s="21" t="s">
        <v>20</v>
      </c>
      <c r="H15" s="21"/>
      <c r="I15" s="21" t="s">
        <v>15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75.0" customHeight="1">
      <c r="A16" s="1"/>
      <c r="B16" s="18"/>
      <c r="C16" s="21" t="s">
        <v>26</v>
      </c>
      <c r="D16" s="21">
        <v>1712.0</v>
      </c>
      <c r="E16" s="23" t="str">
        <f>HYPERLINK("http://wsp.presidencia.gov.co/Normativa/Leyes/Documents/LEY%201712%20DEL%2006%20DE%20MARZO%20DE%202014.pdf","Transparencia y acceso a la información pública. ")</f>
        <v>Transparencia y acceso a la información pública. </v>
      </c>
      <c r="F16" s="21">
        <v>2014.0</v>
      </c>
      <c r="G16" s="21" t="s">
        <v>17</v>
      </c>
      <c r="H16" s="21" t="s">
        <v>15</v>
      </c>
      <c r="I16" s="2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75.0" customHeight="1">
      <c r="A17" s="1"/>
      <c r="B17" s="18"/>
      <c r="C17" s="21" t="s">
        <v>26</v>
      </c>
      <c r="D17" s="21">
        <v>1474.0</v>
      </c>
      <c r="E17" s="23" t="str">
        <f>HYPERLINK("http://wp.presidencia.gov.co/sitios/normativa/leyes/Documents/Juridica/Ley%201474%20de%2012%20de%20Julio%20de%202011.pdf","Fortalece los mecanismos de prevención, investigación y sanción de actos de corrupción y la efectividad del control de la gestión pública. ")</f>
        <v>Fortalece los mecanismos de prevención, investigación y sanción de actos de corrupción y la efectividad del control de la gestión pública. </v>
      </c>
      <c r="F17" s="24">
        <v>2011.0</v>
      </c>
      <c r="G17" s="21" t="s">
        <v>17</v>
      </c>
      <c r="H17" s="21" t="s">
        <v>15</v>
      </c>
      <c r="I17" s="2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75.0" customHeight="1">
      <c r="A18" s="1"/>
      <c r="B18" s="18"/>
      <c r="C18" s="21" t="s">
        <v>26</v>
      </c>
      <c r="D18" s="21">
        <v>734.0</v>
      </c>
      <c r="E18" s="23" t="str">
        <f>HYPERLINK("https://www.armada.mil.co/sites/default/files/normograma_arc/93.%20Ley%20734%20de%202002.pdf","Nuevo código único disciplinario ")</f>
        <v>Nuevo código único disciplinario </v>
      </c>
      <c r="F18" s="21">
        <v>2002.0</v>
      </c>
      <c r="G18" s="21" t="s">
        <v>17</v>
      </c>
      <c r="H18" s="21" t="s">
        <v>15</v>
      </c>
      <c r="I18" s="2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75.0" customHeight="1">
      <c r="A19" s="1"/>
      <c r="B19" s="25"/>
      <c r="C19" s="21" t="s">
        <v>27</v>
      </c>
      <c r="D19" s="21">
        <v>1.0</v>
      </c>
      <c r="E19" s="26" t="s">
        <v>28</v>
      </c>
      <c r="F19" s="21">
        <v>2016.0</v>
      </c>
      <c r="G19" s="21" t="s">
        <v>29</v>
      </c>
      <c r="H19" s="21"/>
      <c r="I19" s="21" t="s">
        <v>15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9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27" t="s">
        <v>30</v>
      </c>
      <c r="C21" s="28"/>
      <c r="D21" s="28"/>
      <c r="E21" s="11"/>
      <c r="F21" s="29"/>
      <c r="G21" s="29"/>
      <c r="H21" s="29"/>
      <c r="I21" s="29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/>
      <c r="B22" s="30" t="s">
        <v>31</v>
      </c>
      <c r="C22" s="28"/>
      <c r="D22" s="28"/>
      <c r="E22" s="11"/>
      <c r="F22" s="29"/>
      <c r="G22" s="29"/>
      <c r="H22" s="29"/>
      <c r="I22" s="29"/>
      <c r="J22" s="1" t="s">
        <v>32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3.5" customHeight="1">
      <c r="A23" s="1"/>
      <c r="B23" s="30" t="s">
        <v>33</v>
      </c>
      <c r="C23" s="28"/>
      <c r="D23" s="28"/>
      <c r="E23" s="11"/>
      <c r="F23" s="29"/>
      <c r="G23" s="29"/>
      <c r="H23" s="29"/>
      <c r="I23" s="2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0" customHeight="1">
      <c r="A24" s="1"/>
      <c r="B24" s="30" t="s">
        <v>34</v>
      </c>
      <c r="C24" s="28"/>
      <c r="D24" s="28"/>
      <c r="E24" s="11"/>
      <c r="F24" s="29"/>
      <c r="G24" s="29"/>
      <c r="H24" s="29"/>
      <c r="I24" s="2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4.75" customHeight="1">
      <c r="A25" s="1"/>
      <c r="B25" s="1"/>
      <c r="C25" s="1"/>
      <c r="D25" s="1"/>
      <c r="E25" s="1"/>
      <c r="F25" s="1" t="s">
        <v>35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4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4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4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4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4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4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4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4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24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4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4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4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4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24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24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24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24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24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24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24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24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24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24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24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24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24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24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24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24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24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24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24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24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24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24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24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24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24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24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24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24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24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24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24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24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24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24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24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24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24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24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24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24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24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24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24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24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24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24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24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24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24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24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24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24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24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24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24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24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24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24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24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24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24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24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24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24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24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24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24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24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24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24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24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24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24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24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24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24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24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24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24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24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24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24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24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24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24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24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24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24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24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24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24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24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24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24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24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24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24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24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24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24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24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24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24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24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24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24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24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24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24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24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24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24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24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24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24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24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24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24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24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24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24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24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24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24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24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24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24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24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24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24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24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24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24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24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24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24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24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24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24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24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24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24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24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24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24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24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24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24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24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24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24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24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24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24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24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24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24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24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24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24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24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24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24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24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24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24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24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24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24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24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24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24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24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24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24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24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24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24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24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24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24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24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24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24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24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24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24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24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24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24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24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24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24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24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24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24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24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24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24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24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24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24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24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24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24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24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24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24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24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24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24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24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24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24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24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24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24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24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24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24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24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24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24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24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24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24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24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24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24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24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24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24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24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24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24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24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24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24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24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24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24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24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24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24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24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24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24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24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24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24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24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24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24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24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24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24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24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24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24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24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24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24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24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24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24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24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24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24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24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24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24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24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24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24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24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24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24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24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24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24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24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24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24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24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24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24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24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24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24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24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24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24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24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24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24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24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24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24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24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24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24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24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24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24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24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24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24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24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24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24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24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24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24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24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24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24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24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24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24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24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24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24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24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24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24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24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24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24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24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24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24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24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24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24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24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24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24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24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24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24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24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24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24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24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24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24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24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24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24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24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24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24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24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24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24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24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24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24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24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24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24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24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24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24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24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24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24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24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24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24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24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24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24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24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24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24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24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24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24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24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24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24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24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24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24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24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24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24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24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24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24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24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24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24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24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24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24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24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24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24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24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24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24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24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24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24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24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24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24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24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24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24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24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24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24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24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24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24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24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24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24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24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24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24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24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24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24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24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24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24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24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24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24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24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24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24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24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24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24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24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24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24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24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24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24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24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24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24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24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24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24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24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24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24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24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24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24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24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24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24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24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24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24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24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24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24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24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24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24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24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24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24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24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24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24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24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24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24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24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24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24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24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24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24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24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24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24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24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24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24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24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24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24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24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24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24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24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24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24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24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24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24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24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24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24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24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24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24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24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24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24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24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24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24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24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24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24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24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24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24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24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24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24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24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24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24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24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24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24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24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24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24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24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24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24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24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24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24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24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24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24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24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24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24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24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24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24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24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24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24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24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24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24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24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24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24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24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24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24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24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24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24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24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24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24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24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24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24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24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24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24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24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24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24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24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24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24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24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24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24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24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24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24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24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24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24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24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24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24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24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24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24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24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24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24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24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24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24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24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24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24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24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24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24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24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24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24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24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24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24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24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24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24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24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24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24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24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24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24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24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24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24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24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24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24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24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24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24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24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24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24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24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24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24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24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24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24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24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24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24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24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24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24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24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24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24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24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24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24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24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24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24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24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24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24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24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24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24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24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24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24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24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24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24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24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24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24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24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24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24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24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24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24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24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24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24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24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24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24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24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24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24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24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24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24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24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24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24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24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24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24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24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24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24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24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24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24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24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24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24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24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24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24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24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24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24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24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24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24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24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24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24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24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24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24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24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24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24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24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24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24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24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24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24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24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24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24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24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24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24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24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24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24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24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24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24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24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24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24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24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24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24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24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24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24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24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24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24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24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24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24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24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24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24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24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24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24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24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24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24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24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24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24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24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24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24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24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24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24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24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24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24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24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24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24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24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24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24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24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24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24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24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24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24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24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24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24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24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24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24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24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24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24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24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24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24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24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24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24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24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24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24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24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24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24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24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24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24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24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24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24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24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24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24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24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24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24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24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24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24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24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24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24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24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24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24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24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24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24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24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24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24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24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24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24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24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24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24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24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24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24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24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24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24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24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24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24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24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24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24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24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24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24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24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24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24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24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24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24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24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24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24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24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24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24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24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24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24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24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24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24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24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24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24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24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24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24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24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24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24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24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24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24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24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24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24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24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24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24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24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24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24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24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24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24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24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24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24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24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24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24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24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24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24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24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24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24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24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24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24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24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24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24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24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24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24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24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24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24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24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24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24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24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24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24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24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24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24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24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24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24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24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24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24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24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24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24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24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24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24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24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24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24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24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24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24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24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24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24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24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24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24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24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24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24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24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24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24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24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24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24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24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4">
    <mergeCell ref="B2:I2"/>
    <mergeCell ref="B3:I3"/>
    <mergeCell ref="H5:I5"/>
    <mergeCell ref="B23:E23"/>
    <mergeCell ref="B22:E22"/>
    <mergeCell ref="B24:E24"/>
    <mergeCell ref="B21:E21"/>
    <mergeCell ref="D5:D6"/>
    <mergeCell ref="E5:E6"/>
    <mergeCell ref="F5:F6"/>
    <mergeCell ref="G5:G6"/>
    <mergeCell ref="B5:B6"/>
    <mergeCell ref="C5:C6"/>
    <mergeCell ref="B7:B19"/>
  </mergeCells>
  <printOptions/>
  <pageMargins bottom="0.75" footer="0.0" header="0.0" left="0.7" right="0.7" top="0.75"/>
  <pageSetup orientation="landscape"/>
  <drawing r:id="rId1"/>
</worksheet>
</file>